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07"/>
  <workbookPr defaultThemeVersion="166925"/>
  <mc:AlternateContent xmlns:mc="http://schemas.openxmlformats.org/markup-compatibility/2006">
    <mc:Choice Requires="x15">
      <x15ac:absPath xmlns:x15ac="http://schemas.microsoft.com/office/spreadsheetml/2010/11/ac" url="/Users/Nils/Desktop/devoti/"/>
    </mc:Choice>
  </mc:AlternateContent>
  <xr:revisionPtr revIDLastSave="0" documentId="8_{271E80ED-0369-A144-B6A6-C02E3A260103}" xr6:coauthVersionLast="47" xr6:coauthVersionMax="47" xr10:uidLastSave="{00000000-0000-0000-0000-000000000000}"/>
  <bookViews>
    <workbookView xWindow="6020" yWindow="660" windowWidth="43560" windowHeight="24400" xr2:uid="{E08C8AD7-267A-6941-8B18-BF586F159603}"/>
  </bookViews>
  <sheets>
    <sheet name="Tabelle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1" i="1" l="1"/>
  <c r="F62" i="1"/>
  <c r="F63" i="1"/>
  <c r="F64" i="1"/>
  <c r="F65" i="1"/>
  <c r="F66" i="1"/>
  <c r="F67" i="1"/>
  <c r="F68" i="1"/>
  <c r="F69" i="1"/>
  <c r="F70" i="1"/>
  <c r="F71" i="1"/>
  <c r="F60" i="1"/>
  <c r="F58" i="1"/>
  <c r="F57" i="1"/>
  <c r="F51" i="1"/>
  <c r="F52" i="1"/>
  <c r="F53" i="1"/>
  <c r="F54" i="1"/>
  <c r="F55" i="1"/>
  <c r="F50" i="1"/>
  <c r="F42" i="1"/>
  <c r="F43" i="1"/>
  <c r="F44" i="1"/>
  <c r="F45" i="1"/>
  <c r="F46" i="1"/>
  <c r="F41" i="1"/>
  <c r="F30" i="1"/>
  <c r="F31" i="1"/>
  <c r="F32" i="1"/>
  <c r="F33" i="1"/>
  <c r="F34" i="1"/>
  <c r="F35" i="1"/>
  <c r="F36" i="1"/>
  <c r="F37" i="1"/>
  <c r="F38" i="1"/>
  <c r="F29" i="1"/>
  <c r="F25" i="1"/>
  <c r="F26" i="1"/>
  <c r="F27" i="1"/>
  <c r="F24" i="1"/>
  <c r="F17" i="1"/>
  <c r="F18" i="1"/>
  <c r="F19" i="1"/>
  <c r="F20" i="1"/>
  <c r="F21" i="1"/>
  <c r="F22" i="1"/>
  <c r="F16" i="1"/>
  <c r="G71" i="1"/>
  <c r="G70" i="1"/>
  <c r="G69" i="1"/>
  <c r="G68" i="1"/>
  <c r="G67" i="1"/>
  <c r="G66" i="1"/>
  <c r="G65" i="1"/>
  <c r="G64" i="1"/>
  <c r="G63" i="1"/>
  <c r="G62" i="1"/>
  <c r="G61" i="1"/>
  <c r="G60" i="1"/>
  <c r="G58" i="1"/>
  <c r="G57" i="1"/>
  <c r="G55" i="1"/>
  <c r="G54" i="1"/>
  <c r="G53" i="1"/>
  <c r="G52" i="1"/>
  <c r="G51" i="1"/>
  <c r="G50" i="1"/>
  <c r="G46" i="1"/>
  <c r="G45" i="1"/>
  <c r="G44" i="1"/>
  <c r="G43" i="1"/>
  <c r="G42" i="1"/>
  <c r="G41" i="1"/>
  <c r="G38" i="1"/>
  <c r="G37" i="1"/>
  <c r="G36" i="1"/>
  <c r="G35" i="1"/>
  <c r="G34" i="1"/>
  <c r="G33" i="1"/>
  <c r="G32" i="1"/>
  <c r="G31" i="1"/>
  <c r="G30" i="1"/>
  <c r="G29" i="1"/>
  <c r="G27" i="1"/>
  <c r="G26" i="1"/>
  <c r="G25" i="1"/>
  <c r="G24" i="1"/>
  <c r="G22" i="1"/>
  <c r="G21" i="1"/>
  <c r="G20" i="1"/>
  <c r="G19" i="1"/>
  <c r="G18" i="1"/>
  <c r="G17" i="1"/>
  <c r="G16" i="1"/>
  <c r="F7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author>
  </authors>
  <commentList>
    <comment ref="G13" authorId="0" shapeId="0" xr:uid="{F4AF3294-348D-ED43-B089-250C112F1AFE}">
      <text>
        <r>
          <rPr>
            <b/>
            <sz val="9"/>
            <color rgb="FF000000"/>
            <rFont val="Tahoma"/>
            <family val="2"/>
            <charset val="238"/>
          </rPr>
          <t xml:space="preserve">Devoti Finn Olympic Standard Specifications:
</t>
        </r>
        <r>
          <rPr>
            <sz val="9"/>
            <color rgb="FF000000"/>
            <rFont val="Tahoma"/>
            <family val="2"/>
            <charset val="238"/>
          </rPr>
          <t xml:space="preserve">Fully fitted hull
</t>
        </r>
        <r>
          <rPr>
            <sz val="9"/>
            <color rgb="FF000000"/>
            <rFont val="Tahoma"/>
            <family val="2"/>
            <charset val="238"/>
          </rPr>
          <t xml:space="preserve">Treadmaster non slip 
</t>
        </r>
        <r>
          <rPr>
            <sz val="9"/>
            <color rgb="FF000000"/>
            <rFont val="Tahoma"/>
            <family val="2"/>
            <charset val="238"/>
          </rPr>
          <t xml:space="preserve">CNC milled centreboard Silver
</t>
        </r>
        <r>
          <rPr>
            <sz val="9"/>
            <color rgb="FF000000"/>
            <rFont val="Tahoma"/>
            <family val="2"/>
            <charset val="238"/>
          </rPr>
          <t xml:space="preserve">White Glass/Carbon fibre epoxy moulded rudder
</t>
        </r>
        <r>
          <rPr>
            <sz val="9"/>
            <color rgb="FF000000"/>
            <rFont val="Tahoma"/>
            <family val="2"/>
            <charset val="238"/>
          </rPr>
          <t xml:space="preserve">Removable aluminium tiller, Ronstan Extension
</t>
        </r>
        <r>
          <rPr>
            <sz val="9"/>
            <color rgb="FF000000"/>
            <rFont val="Tahoma"/>
            <family val="2"/>
            <charset val="238"/>
          </rPr>
          <t xml:space="preserve">Spectra ropes 
</t>
        </r>
        <r>
          <rPr>
            <sz val="9"/>
            <color rgb="FF000000"/>
            <rFont val="Tahoma"/>
            <family val="2"/>
            <charset val="238"/>
          </rPr>
          <t xml:space="preserve">Curved traveller track  
</t>
        </r>
        <r>
          <rPr>
            <sz val="9"/>
            <color rgb="FF000000"/>
            <rFont val="Tahoma"/>
            <family val="2"/>
            <charset val="238"/>
          </rPr>
          <t xml:space="preserve">Padded hiking straps 
</t>
        </r>
        <r>
          <rPr>
            <sz val="9"/>
            <color rgb="FF000000"/>
            <rFont val="Tahoma"/>
            <family val="2"/>
            <charset val="238"/>
          </rPr>
          <t xml:space="preserve">Tack Tick T060 Micro Compass
</t>
        </r>
        <r>
          <rPr>
            <sz val="9"/>
            <color rgb="FF000000"/>
            <rFont val="Tahoma"/>
            <family val="2"/>
            <charset val="238"/>
          </rPr>
          <t xml:space="preserve">Ronstan fittings
</t>
        </r>
        <r>
          <rPr>
            <sz val="9"/>
            <color rgb="FF000000"/>
            <rFont val="Tahoma"/>
            <family val="2"/>
            <charset val="238"/>
          </rPr>
          <t xml:space="preserve">Adjustable fore/aft centreboard pin position
</t>
        </r>
        <r>
          <rPr>
            <sz val="9"/>
            <color rgb="FF000000"/>
            <rFont val="Tahoma"/>
            <family val="2"/>
            <charset val="238"/>
          </rPr>
          <t xml:space="preserve">Including measurement and ISAF Sticker
</t>
        </r>
      </text>
    </comment>
  </commentList>
</comments>
</file>

<file path=xl/sharedStrings.xml><?xml version="1.0" encoding="utf-8"?>
<sst xmlns="http://schemas.openxmlformats.org/spreadsheetml/2006/main" count="121" uniqueCount="118">
  <si>
    <t>Devoti Sailing s.r.o.</t>
  </si>
  <si>
    <t>DEVOTI FINN D-FANTASTICA 2023</t>
  </si>
  <si>
    <t>Buyer's name/company</t>
  </si>
  <si>
    <t xml:space="preserve">Buyer's Address: </t>
  </si>
  <si>
    <t>EU VAT reg. No.</t>
  </si>
  <si>
    <t>YES / NOT    *select one option</t>
  </si>
  <si>
    <t>No.</t>
  </si>
  <si>
    <t>private purchase</t>
  </si>
  <si>
    <t>export</t>
  </si>
  <si>
    <t xml:space="preserve">Country:  </t>
  </si>
  <si>
    <t xml:space="preserve">Phone: </t>
  </si>
  <si>
    <t xml:space="preserve">Email: </t>
  </si>
  <si>
    <t>Date:</t>
  </si>
  <si>
    <t>Once down payment is received, buyer's details can be changed subject to fee EUR 200 only.</t>
  </si>
  <si>
    <t xml:space="preserve">BASE BOAT (per standard specifications) </t>
  </si>
  <si>
    <t>NEW BOAT DESIGN OPTIONS</t>
  </si>
  <si>
    <t>QTY</t>
  </si>
  <si>
    <t>Price each</t>
  </si>
  <si>
    <t>TOTAL excl.VAT</t>
  </si>
  <si>
    <t>OPTIONS</t>
  </si>
  <si>
    <t>Devoti aft cockpit drainage tube one piece</t>
  </si>
  <si>
    <t>Pair of carbon centreboard support</t>
  </si>
  <si>
    <t>Readiness for continuouse line system (not spliced control lines)</t>
  </si>
  <si>
    <t>Splicing of the control lines</t>
  </si>
  <si>
    <t>Devoti Cleat lifters under the control line cleats</t>
  </si>
  <si>
    <t>Harken Central Swivel turnable with cam cleat for the main sheet incl. its lifter</t>
  </si>
  <si>
    <t>Boat fully fitted by Harken</t>
  </si>
  <si>
    <t>`</t>
  </si>
  <si>
    <t>Devoti boom fully fitted with lever silver anodized</t>
  </si>
  <si>
    <t>Devoti boom fully fitted with lever black anodized</t>
  </si>
  <si>
    <t>Devoti boom fully fitted with lever black anodized - RACE VERSION</t>
  </si>
  <si>
    <t>Holt Allen Boom fully fitted with lever silver anodised</t>
  </si>
  <si>
    <t xml:space="preserve">COVERS   </t>
  </si>
  <si>
    <t>Regatta Top cover breathable</t>
  </si>
  <si>
    <t>Transport top cover; ripstop</t>
  </si>
  <si>
    <t>Under cover; ripstop</t>
  </si>
  <si>
    <t xml:space="preserve">Rudder cover </t>
  </si>
  <si>
    <t>Tiller cover</t>
  </si>
  <si>
    <t xml:space="preserve">Boom cover </t>
  </si>
  <si>
    <t xml:space="preserve">Mast cover </t>
  </si>
  <si>
    <t xml:space="preserve">Regatta Mast cover, as a protection against UV </t>
  </si>
  <si>
    <t>Centreboard protection pad cover</t>
  </si>
  <si>
    <t>Centreboard cover</t>
  </si>
  <si>
    <t xml:space="preserve">FOILS </t>
  </si>
  <si>
    <t xml:space="preserve">WHITE epoxy rudder, Seasure fittings, ALU tiller, Ronstan ext.               </t>
  </si>
  <si>
    <t xml:space="preserve"> - INCLUDED</t>
  </si>
  <si>
    <t>Upgrade on Fixed CARBON tiller</t>
  </si>
  <si>
    <t>Upgrade on CARBON epoxy rudder model TOKYO</t>
  </si>
  <si>
    <t xml:space="preserve">Upgrade on CARBON epoxy rudder model TOKYO with Fixed CARBON tiller </t>
  </si>
  <si>
    <t>Upgrade on Wilke prepreg epoxy carbon rudder with fixed carbon tiller</t>
  </si>
  <si>
    <t>Upgrade on BLACK aluminium tiller</t>
  </si>
  <si>
    <t>Upgrade on CARBON 1250 mm tiller extension</t>
  </si>
  <si>
    <t xml:space="preserve">ACCESSORIES   </t>
  </si>
  <si>
    <r>
      <t>Mast Deck Ring -</t>
    </r>
    <r>
      <rPr>
        <sz val="8"/>
        <color indexed="10"/>
        <rFont val="Arial CE"/>
        <charset val="238"/>
      </rPr>
      <t xml:space="preserve"> Please select one option</t>
    </r>
  </si>
  <si>
    <t>Wilke</t>
  </si>
  <si>
    <t>HIT</t>
  </si>
  <si>
    <t>Pair of laminated white pad extenders</t>
  </si>
  <si>
    <t>Pair of laminated carbon designed pad extenders</t>
  </si>
  <si>
    <t>Pair of laminated carbon designed calf extenders</t>
  </si>
  <si>
    <r>
      <t>Carbon foot step (</t>
    </r>
    <r>
      <rPr>
        <sz val="8"/>
        <color indexed="10"/>
        <rFont val="Arial CE"/>
        <charset val="238"/>
      </rPr>
      <t>upgrade for automatic bailers necessary</t>
    </r>
    <r>
      <rPr>
        <sz val="8"/>
        <rFont val="Arial CE"/>
        <family val="2"/>
        <charset val="238"/>
      </rPr>
      <t>)</t>
    </r>
  </si>
  <si>
    <t>Ventilated sheet bag placed on the side of the centreboard case</t>
  </si>
  <si>
    <t>Hand-adjustable centreboard bolt</t>
  </si>
  <si>
    <t xml:space="preserve">LAUNCHING TROLLEY’S &amp; TRAILERS  </t>
  </si>
  <si>
    <t>Zinc galvanized steel launching trolley with cradle</t>
  </si>
  <si>
    <t xml:space="preserve">Aluminium launching trolley with cradle </t>
  </si>
  <si>
    <t>OTHER REQUIREMENTS. PLEASE WRITE!</t>
  </si>
  <si>
    <t>Non-standard colour (Special colours design - price will be negotiated)</t>
  </si>
  <si>
    <t>Maintrack traveller lifting</t>
  </si>
  <si>
    <t>Extra tension rope mounted for the boom shock cord</t>
  </si>
  <si>
    <t>Rear hiking straps</t>
  </si>
  <si>
    <t xml:space="preserve">Upgrade on ZHIK front hiking straps </t>
  </si>
  <si>
    <t xml:space="preserve">Scale for leach tension measurement incl. steel-wire rope </t>
  </si>
  <si>
    <t>CB case filling</t>
  </si>
  <si>
    <t>Gunwale filling</t>
  </si>
  <si>
    <t>Semi fairing</t>
  </si>
  <si>
    <t>Rear hull part soft lamination</t>
  </si>
  <si>
    <t>Upgrade on Automatic Mini bailer instead of standard Mini bailer incl. control line spliced</t>
  </si>
  <si>
    <t>Upgrade on Automatic Big bailer instead of standard Big bailer incl. control line spliced</t>
  </si>
  <si>
    <t>SUBTOTAL excl.VAT, EXW Devoti yard</t>
  </si>
  <si>
    <t>Fore deck colour:</t>
  </si>
  <si>
    <t>White</t>
  </si>
  <si>
    <t>A</t>
  </si>
  <si>
    <t>Grey</t>
  </si>
  <si>
    <t>Aft deck colour:</t>
  </si>
  <si>
    <t>Blue (QCC2-12)</t>
  </si>
  <si>
    <t>B</t>
  </si>
  <si>
    <t>Light Blue (QCC2-12 mix white)</t>
  </si>
  <si>
    <t>Side deck:</t>
  </si>
  <si>
    <t>Pastel green</t>
  </si>
  <si>
    <t>C</t>
  </si>
  <si>
    <t>Yellow</t>
  </si>
  <si>
    <t>Internal colour:</t>
  </si>
  <si>
    <t>Transparent</t>
  </si>
  <si>
    <t>D</t>
  </si>
  <si>
    <t>Transparent green</t>
  </si>
  <si>
    <t>Non-slip floor colour:            E</t>
  </si>
  <si>
    <t>Transparent light blue</t>
  </si>
  <si>
    <t>Non-slip floor design:          E2</t>
  </si>
  <si>
    <t>Transparent dark blue</t>
  </si>
  <si>
    <t>Capping colour:</t>
  </si>
  <si>
    <t>Transparent red</t>
  </si>
  <si>
    <t>F</t>
  </si>
  <si>
    <t>Transparent orange</t>
  </si>
  <si>
    <t>Standard colours: White hull / white deck.  White hull / grey deck. White hull / blue deck.</t>
  </si>
  <si>
    <t>Non-slip colour and design:</t>
  </si>
  <si>
    <t>A/ Treadmaster :</t>
  </si>
  <si>
    <t>Blue, Grey, White, Brown silver, Black</t>
  </si>
  <si>
    <t>B/ Race Sand desing:</t>
  </si>
  <si>
    <t>Black (more options on request)</t>
  </si>
  <si>
    <t>C/ Soft flooring:</t>
  </si>
  <si>
    <t>Light Grey</t>
  </si>
  <si>
    <r>
      <t xml:space="preserve">*D/ Soft flooring PRO:
</t>
    </r>
    <r>
      <rPr>
        <sz val="8"/>
        <rFont val="Arial"/>
        <family val="2"/>
        <charset val="238"/>
      </rPr>
      <t xml:space="preserve">other upgrades are for extra costs </t>
    </r>
  </si>
  <si>
    <t xml:space="preserve">Brown/Black, Brown/Cream, Dark Grey/Black, Dark Grey/Blue, Steel Grey/Orange, Steel Grey/Grey, Light Grey/Black, Camo/Black, Camo/Orange, Orange/Black, Grey/Blue </t>
  </si>
  <si>
    <t>Place for delivery:</t>
  </si>
  <si>
    <t>Collecting/delivery date:</t>
  </si>
  <si>
    <t xml:space="preserve">Terms: 5.000 EUR deposit is payable immediately to confirm order. Balance to be paid before delivery. Once down payment is received buyer's details can be changed subject to fee EUR 200 only.                                                                                              Freight to be added at cost. Ask for quote!
Goods remain the property of Devoti Sailing s.r.o until paid in full.                                                                                       Terms of business:  www.devotisailing.com/devotisailing_terms_of_business.pdf </t>
  </si>
  <si>
    <t>Netto</t>
  </si>
  <si>
    <t>Brutto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</si>
</sst>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 #,##0.00"/>
  </numFmts>
  <fonts count="19">
    <font>
      <sz val="12"/>
      <color theme="1"/>
      <name val="Calibri"/>
      <family val="2"/>
      <scheme val="minor"/>
    </font>
    <font>
      <b/>
      <sz val="12"/>
      <color theme="1"/>
      <name val="Calibri"/>
      <family val="2"/>
      <scheme val="minor"/>
    </font>
    <font>
      <sz val="12"/>
      <name val="Arial CE"/>
      <family val="2"/>
      <charset val="238"/>
    </font>
    <font>
      <b/>
      <sz val="12"/>
      <name val="Arial CE"/>
      <family val="2"/>
      <charset val="238"/>
    </font>
    <font>
      <b/>
      <sz val="10"/>
      <name val="Arial CE"/>
      <charset val="238"/>
    </font>
    <font>
      <sz val="10"/>
      <name val="Arial CE"/>
      <family val="2"/>
      <charset val="238"/>
    </font>
    <font>
      <u/>
      <sz val="10"/>
      <color indexed="12"/>
      <name val="Arial CE"/>
      <charset val="238"/>
    </font>
    <font>
      <sz val="9"/>
      <color rgb="FFFF0000"/>
      <name val="Arial CE"/>
      <charset val="238"/>
    </font>
    <font>
      <sz val="8"/>
      <name val="Arial CE"/>
      <family val="2"/>
      <charset val="238"/>
    </font>
    <font>
      <b/>
      <sz val="8"/>
      <name val="Arial CE"/>
      <charset val="238"/>
    </font>
    <font>
      <sz val="8"/>
      <name val="Arial CE"/>
      <charset val="238"/>
    </font>
    <font>
      <sz val="8"/>
      <color indexed="10"/>
      <name val="Arial CE"/>
      <charset val="238"/>
    </font>
    <font>
      <sz val="8"/>
      <name val="Arial"/>
      <family val="2"/>
      <charset val="238"/>
    </font>
    <font>
      <b/>
      <sz val="8"/>
      <name val="Arial"/>
      <family val="2"/>
      <charset val="238"/>
    </font>
    <font>
      <b/>
      <sz val="8"/>
      <color indexed="10"/>
      <name val="Arial CE"/>
      <family val="2"/>
      <charset val="238"/>
    </font>
    <font>
      <b/>
      <sz val="9"/>
      <color rgb="FF000000"/>
      <name val="Tahoma"/>
      <family val="2"/>
      <charset val="238"/>
    </font>
    <font>
      <sz val="9"/>
      <color rgb="FF000000"/>
      <name val="Tahoma"/>
      <family val="2"/>
      <charset val="238"/>
    </font>
    <font>
      <sz val="8"/>
      <color theme="1"/>
      <name val="Calibri"/>
      <family val="2"/>
      <scheme val="minor"/>
    </font>
    <font>
      <sz val="8"/>
      <color theme="1"/>
      <name val="Arial"/>
      <family val="2"/>
    </font>
  </fonts>
  <fills count="3">
    <fill>
      <patternFill patternType="none"/>
    </fill>
    <fill>
      <patternFill patternType="gray125"/>
    </fill>
    <fill>
      <patternFill patternType="solid">
        <fgColor rgb="FFFFFF00"/>
        <bgColor indexed="64"/>
      </patternFill>
    </fill>
  </fills>
  <borders count="4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ck">
        <color indexed="64"/>
      </right>
      <top/>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right style="thick">
        <color indexed="64"/>
      </right>
      <top style="medium">
        <color indexed="64"/>
      </top>
      <bottom style="medium">
        <color indexed="64"/>
      </bottom>
      <diagonal/>
    </border>
    <border>
      <left/>
      <right style="thick">
        <color indexed="64"/>
      </right>
      <top/>
      <bottom/>
      <diagonal/>
    </border>
    <border>
      <left style="medium">
        <color indexed="64"/>
      </left>
      <right style="thick">
        <color indexed="64"/>
      </right>
      <top/>
      <bottom style="thick">
        <color indexed="64"/>
      </bottom>
      <diagonal/>
    </border>
    <border>
      <left/>
      <right/>
      <top/>
      <bottom style="thick">
        <color indexed="64"/>
      </bottom>
      <diagonal/>
    </border>
    <border>
      <left style="medium">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51">
    <xf numFmtId="0" fontId="0" fillId="0" borderId="0" xfId="0"/>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4" fillId="0" borderId="7" xfId="0" applyFont="1" applyBorder="1" applyAlignment="1">
      <alignment horizontal="left"/>
    </xf>
    <xf numFmtId="0" fontId="4" fillId="0" borderId="8" xfId="0" applyFont="1" applyBorder="1" applyAlignment="1">
      <alignment horizontal="left"/>
    </xf>
    <xf numFmtId="0" fontId="4" fillId="0" borderId="9"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5" fillId="0" borderId="12" xfId="0" applyFont="1" applyBorder="1" applyAlignment="1" applyProtection="1">
      <alignment horizontal="left" wrapText="1"/>
      <protection locked="0"/>
    </xf>
    <xf numFmtId="0" fontId="4" fillId="0" borderId="14" xfId="0" applyFont="1" applyBorder="1" applyAlignment="1" applyProtection="1">
      <alignment horizontal="left" wrapText="1"/>
      <protection locked="0"/>
    </xf>
    <xf numFmtId="0" fontId="5" fillId="0" borderId="14" xfId="0" applyFont="1" applyBorder="1" applyAlignment="1" applyProtection="1">
      <alignment horizontal="left" wrapText="1"/>
      <protection locked="0"/>
    </xf>
    <xf numFmtId="0" fontId="5" fillId="0" borderId="13" xfId="0" applyFont="1" applyBorder="1" applyAlignment="1" applyProtection="1">
      <alignment horizontal="left" wrapText="1"/>
      <protection locked="0"/>
    </xf>
    <xf numFmtId="0" fontId="5" fillId="0" borderId="12" xfId="0" applyFont="1" applyBorder="1" applyAlignment="1" applyProtection="1">
      <alignment horizontal="left" wrapText="1"/>
      <protection locked="0"/>
    </xf>
    <xf numFmtId="0" fontId="5" fillId="0" borderId="15" xfId="0" applyFont="1" applyBorder="1" applyAlignment="1" applyProtection="1">
      <alignment horizontal="left" wrapText="1"/>
      <protection locked="0"/>
    </xf>
    <xf numFmtId="0" fontId="4" fillId="0" borderId="16" xfId="0" applyFont="1" applyBorder="1" applyAlignment="1">
      <alignment horizontal="left"/>
    </xf>
    <xf numFmtId="0" fontId="4" fillId="0" borderId="17" xfId="0" applyFont="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6" fillId="0" borderId="12" xfId="1" applyBorder="1" applyAlignment="1" applyProtection="1">
      <alignment horizontal="left" wrapText="1"/>
      <protection locked="0"/>
    </xf>
    <xf numFmtId="0" fontId="6" fillId="0" borderId="15" xfId="1" applyBorder="1" applyAlignment="1" applyProtection="1">
      <alignment horizontal="left" wrapText="1"/>
      <protection locked="0"/>
    </xf>
    <xf numFmtId="0" fontId="5" fillId="0" borderId="15" xfId="0" applyFont="1" applyBorder="1" applyAlignment="1" applyProtection="1">
      <alignment horizontal="left"/>
      <protection locked="0"/>
    </xf>
    <xf numFmtId="0" fontId="5" fillId="0" borderId="13" xfId="0" applyFont="1" applyBorder="1" applyAlignment="1" applyProtection="1">
      <alignment horizontal="left"/>
      <protection locked="0"/>
    </xf>
    <xf numFmtId="0" fontId="4" fillId="0" borderId="18" xfId="0" applyFont="1" applyBorder="1" applyAlignment="1">
      <alignment horizontal="left"/>
    </xf>
    <xf numFmtId="0" fontId="4" fillId="0" borderId="19" xfId="0" applyFont="1" applyBorder="1" applyAlignment="1">
      <alignment horizontal="left"/>
    </xf>
    <xf numFmtId="0" fontId="4" fillId="2" borderId="1" xfId="0" applyFont="1" applyFill="1" applyBorder="1" applyAlignment="1">
      <alignment horizontal="left"/>
    </xf>
    <xf numFmtId="0" fontId="5" fillId="2" borderId="3" xfId="0" applyFont="1" applyFill="1" applyBorder="1" applyAlignment="1">
      <alignment horizontal="left"/>
    </xf>
    <xf numFmtId="0" fontId="8" fillId="0" borderId="21" xfId="0" applyFont="1" applyBorder="1"/>
    <xf numFmtId="0" fontId="9" fillId="0" borderId="22" xfId="0" applyFont="1" applyBorder="1" applyAlignment="1">
      <alignment horizontal="center"/>
    </xf>
    <xf numFmtId="0" fontId="9" fillId="0" borderId="23" xfId="0" applyFont="1" applyBorder="1" applyAlignment="1">
      <alignment horizontal="center"/>
    </xf>
    <xf numFmtId="1" fontId="8" fillId="0" borderId="24" xfId="0" applyNumberFormat="1" applyFont="1" applyBorder="1" applyAlignment="1">
      <alignment horizontal="center"/>
    </xf>
    <xf numFmtId="164" fontId="8" fillId="0" borderId="24" xfId="0" applyNumberFormat="1" applyFont="1" applyBorder="1" applyAlignment="1">
      <alignment horizontal="center"/>
    </xf>
    <xf numFmtId="0" fontId="9" fillId="0" borderId="21" xfId="0" applyFont="1" applyBorder="1" applyAlignment="1">
      <alignment horizontal="left"/>
    </xf>
    <xf numFmtId="0" fontId="9" fillId="0" borderId="22" xfId="0" applyFont="1" applyBorder="1" applyAlignment="1">
      <alignment horizontal="left"/>
    </xf>
    <xf numFmtId="0" fontId="9" fillId="0" borderId="23" xfId="0" applyFont="1" applyBorder="1" applyAlignment="1">
      <alignment horizontal="left"/>
    </xf>
    <xf numFmtId="0" fontId="8" fillId="0" borderId="25" xfId="0" applyFont="1" applyBorder="1"/>
    <xf numFmtId="0" fontId="8" fillId="0" borderId="0" xfId="0" applyFont="1" applyAlignment="1">
      <alignment horizontal="left"/>
    </xf>
    <xf numFmtId="0" fontId="8" fillId="0" borderId="26" xfId="0" applyFont="1" applyBorder="1" applyAlignment="1">
      <alignment horizontal="left"/>
    </xf>
    <xf numFmtId="1" fontId="8" fillId="0" borderId="27" xfId="0" applyNumberFormat="1" applyFont="1" applyBorder="1" applyAlignment="1" applyProtection="1">
      <alignment horizontal="center"/>
      <protection locked="0"/>
    </xf>
    <xf numFmtId="164" fontId="10" fillId="0" borderId="27" xfId="0" applyNumberFormat="1" applyFont="1" applyBorder="1" applyAlignment="1">
      <alignment horizontal="right"/>
    </xf>
    <xf numFmtId="164" fontId="8" fillId="0" borderId="27" xfId="0" applyNumberFormat="1" applyFont="1" applyBorder="1" applyAlignment="1">
      <alignment horizontal="right"/>
    </xf>
    <xf numFmtId="0" fontId="8" fillId="0" borderId="0" xfId="0" applyFont="1" applyAlignment="1">
      <alignment horizontal="left"/>
    </xf>
    <xf numFmtId="0" fontId="9" fillId="0" borderId="1" xfId="0" applyFont="1" applyBorder="1" applyAlignment="1">
      <alignment horizontal="center"/>
    </xf>
    <xf numFmtId="0" fontId="10" fillId="0" borderId="3" xfId="0" applyFont="1" applyBorder="1" applyAlignment="1">
      <alignment horizontal="left" vertical="center"/>
    </xf>
    <xf numFmtId="0" fontId="0" fillId="0" borderId="2" xfId="0" applyBorder="1"/>
    <xf numFmtId="0" fontId="9" fillId="0" borderId="25" xfId="0" applyFont="1" applyBorder="1" applyAlignment="1">
      <alignment horizontal="center"/>
    </xf>
    <xf numFmtId="0" fontId="0" fillId="0" borderId="0" xfId="0"/>
    <xf numFmtId="0" fontId="0" fillId="0" borderId="26" xfId="0" applyBorder="1"/>
    <xf numFmtId="0" fontId="12" fillId="0" borderId="3" xfId="0" applyFont="1" applyBorder="1" applyAlignment="1">
      <alignment horizontal="left"/>
    </xf>
    <xf numFmtId="0" fontId="12" fillId="0" borderId="2" xfId="0" applyFont="1" applyBorder="1" applyAlignment="1">
      <alignment horizontal="left"/>
    </xf>
    <xf numFmtId="0" fontId="12" fillId="0" borderId="0" xfId="0" applyFont="1" applyAlignment="1">
      <alignment horizontal="left"/>
    </xf>
    <xf numFmtId="0" fontId="12" fillId="0" borderId="26" xfId="0" applyFont="1" applyBorder="1" applyAlignment="1">
      <alignment horizontal="left"/>
    </xf>
    <xf numFmtId="0" fontId="8" fillId="0" borderId="26" xfId="0" applyFont="1" applyBorder="1" applyAlignment="1">
      <alignment horizontal="left"/>
    </xf>
    <xf numFmtId="0" fontId="8" fillId="0" borderId="0" xfId="0" applyFont="1"/>
    <xf numFmtId="0" fontId="8" fillId="0" borderId="26" xfId="0" applyFont="1" applyBorder="1"/>
    <xf numFmtId="0" fontId="8" fillId="0" borderId="0" xfId="0" applyFont="1"/>
    <xf numFmtId="0" fontId="8" fillId="0" borderId="26" xfId="0" applyFont="1" applyBorder="1"/>
    <xf numFmtId="0" fontId="10" fillId="0" borderId="0" xfId="0" applyFont="1" applyAlignment="1">
      <alignment horizontal="left"/>
    </xf>
    <xf numFmtId="0" fontId="10" fillId="0" borderId="26" xfId="0" applyFont="1" applyBorder="1" applyAlignment="1">
      <alignment horizontal="left"/>
    </xf>
    <xf numFmtId="0" fontId="4" fillId="2" borderId="28" xfId="0" applyFont="1" applyFill="1" applyBorder="1" applyAlignment="1">
      <alignment horizontal="left"/>
    </xf>
    <xf numFmtId="0" fontId="4" fillId="2" borderId="29" xfId="0" applyFont="1" applyFill="1" applyBorder="1" applyAlignment="1">
      <alignment horizontal="left"/>
    </xf>
    <xf numFmtId="0" fontId="8" fillId="0" borderId="25" xfId="0" applyFont="1" applyBorder="1" applyAlignment="1" applyProtection="1">
      <alignment horizontal="left"/>
      <protection locked="0"/>
    </xf>
    <xf numFmtId="0" fontId="8" fillId="0" borderId="26" xfId="0" applyFont="1" applyBorder="1" applyAlignment="1" applyProtection="1">
      <alignment horizontal="left"/>
      <protection locked="0"/>
    </xf>
    <xf numFmtId="0" fontId="8" fillId="0" borderId="25" xfId="0" applyFont="1" applyBorder="1" applyAlignment="1" applyProtection="1">
      <alignment horizontal="center" vertical="center"/>
      <protection locked="0"/>
    </xf>
    <xf numFmtId="164" fontId="8" fillId="0" borderId="25" xfId="0" applyNumberFormat="1" applyFont="1" applyBorder="1" applyAlignment="1" applyProtection="1">
      <alignment horizontal="center"/>
      <protection locked="0"/>
    </xf>
    <xf numFmtId="164" fontId="8" fillId="0" borderId="0" xfId="0" applyNumberFormat="1" applyFont="1" applyAlignment="1" applyProtection="1">
      <alignment horizontal="center"/>
      <protection locked="0"/>
    </xf>
    <xf numFmtId="164" fontId="8" fillId="0" borderId="26" xfId="0" applyNumberFormat="1" applyFont="1" applyBorder="1" applyAlignment="1" applyProtection="1">
      <alignment horizontal="center"/>
      <protection locked="0"/>
    </xf>
    <xf numFmtId="0" fontId="8" fillId="0" borderId="4" xfId="0" applyFont="1" applyBorder="1" applyAlignment="1" applyProtection="1">
      <alignment horizontal="right"/>
      <protection locked="0"/>
    </xf>
    <xf numFmtId="0" fontId="8" fillId="0" borderId="5" xfId="0" applyFont="1" applyBorder="1" applyAlignment="1" applyProtection="1">
      <alignment horizontal="right"/>
      <protection locked="0"/>
    </xf>
    <xf numFmtId="0" fontId="8" fillId="0" borderId="4" xfId="0" applyFont="1" applyBorder="1" applyAlignment="1" applyProtection="1">
      <alignment horizontal="center" vertical="center"/>
      <protection locked="0"/>
    </xf>
    <xf numFmtId="0" fontId="8" fillId="0" borderId="1" xfId="0" applyFont="1" applyBorder="1" applyAlignment="1" applyProtection="1">
      <alignment horizontal="left"/>
      <protection locked="0"/>
    </xf>
    <xf numFmtId="0" fontId="8" fillId="0" borderId="2" xfId="0" applyFont="1" applyBorder="1" applyAlignment="1" applyProtection="1">
      <alignment horizontal="left"/>
      <protection locked="0"/>
    </xf>
    <xf numFmtId="0" fontId="8" fillId="0" borderId="1"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164" fontId="8" fillId="0" borderId="4" xfId="0" applyNumberFormat="1" applyFont="1" applyBorder="1" applyAlignment="1" applyProtection="1">
      <alignment horizontal="center"/>
      <protection locked="0"/>
    </xf>
    <xf numFmtId="164" fontId="8" fillId="0" borderId="6" xfId="0" applyNumberFormat="1" applyFont="1" applyBorder="1" applyAlignment="1" applyProtection="1">
      <alignment horizontal="center"/>
      <protection locked="0"/>
    </xf>
    <xf numFmtId="164" fontId="8" fillId="0" borderId="5" xfId="0" applyNumberFormat="1" applyFont="1" applyBorder="1" applyAlignment="1" applyProtection="1">
      <alignment horizontal="center"/>
      <protection locked="0"/>
    </xf>
    <xf numFmtId="0" fontId="12" fillId="0" borderId="1" xfId="0" applyFont="1" applyBorder="1" applyAlignment="1">
      <alignment horizontal="center"/>
    </xf>
    <xf numFmtId="0" fontId="12" fillId="0" borderId="3" xfId="0" applyFont="1" applyBorder="1" applyAlignment="1">
      <alignment horizontal="center"/>
    </xf>
    <xf numFmtId="0" fontId="12" fillId="0" borderId="2" xfId="0" applyFont="1" applyBorder="1" applyAlignment="1">
      <alignment horizontal="center"/>
    </xf>
    <xf numFmtId="0" fontId="13" fillId="0" borderId="21" xfId="0" applyFont="1" applyBorder="1" applyAlignment="1">
      <alignment horizontal="center"/>
    </xf>
    <xf numFmtId="0" fontId="13" fillId="0" borderId="22" xfId="0" applyFont="1" applyBorder="1" applyAlignment="1">
      <alignment horizontal="center"/>
    </xf>
    <xf numFmtId="0" fontId="13" fillId="0" borderId="23" xfId="0" applyFont="1" applyBorder="1" applyAlignment="1">
      <alignment horizontal="center"/>
    </xf>
    <xf numFmtId="0" fontId="13" fillId="0" borderId="30" xfId="0" applyFont="1" applyBorder="1" applyAlignment="1" applyProtection="1">
      <alignment horizontal="left"/>
      <protection locked="0"/>
    </xf>
    <xf numFmtId="0" fontId="12" fillId="0" borderId="30" xfId="0" applyFont="1" applyBorder="1" applyAlignment="1" applyProtection="1">
      <alignment horizontal="left"/>
      <protection locked="0"/>
    </xf>
    <xf numFmtId="0" fontId="12" fillId="0" borderId="30" xfId="0" applyFont="1" applyBorder="1" applyAlignment="1" applyProtection="1">
      <alignment horizontal="left"/>
      <protection locked="0"/>
    </xf>
    <xf numFmtId="0" fontId="13" fillId="0" borderId="11" xfId="0" applyFont="1" applyBorder="1" applyAlignment="1" applyProtection="1">
      <alignment horizontal="left"/>
      <protection locked="0"/>
    </xf>
    <xf numFmtId="0" fontId="12" fillId="0" borderId="11" xfId="0" applyFont="1" applyBorder="1" applyAlignment="1" applyProtection="1">
      <alignment horizontal="left"/>
      <protection locked="0"/>
    </xf>
    <xf numFmtId="0" fontId="12" fillId="0" borderId="11" xfId="0" applyFont="1" applyBorder="1" applyAlignment="1" applyProtection="1">
      <alignment horizontal="left"/>
      <protection locked="0"/>
    </xf>
    <xf numFmtId="0" fontId="13" fillId="0" borderId="11" xfId="0" applyFont="1" applyBorder="1" applyAlignment="1" applyProtection="1">
      <alignment horizontal="left" vertical="top" wrapText="1"/>
      <protection locked="0"/>
    </xf>
    <xf numFmtId="0" fontId="13" fillId="0" borderId="11" xfId="0" applyFont="1" applyBorder="1" applyAlignment="1" applyProtection="1">
      <alignment horizontal="left" vertical="top"/>
      <protection locked="0"/>
    </xf>
    <xf numFmtId="0" fontId="12" fillId="0" borderId="11" xfId="0" applyFont="1" applyBorder="1" applyAlignment="1" applyProtection="1">
      <alignment horizontal="left" vertical="top"/>
      <protection locked="0"/>
    </xf>
    <xf numFmtId="0" fontId="12" fillId="0" borderId="31" xfId="0" applyFont="1" applyBorder="1" applyAlignment="1" applyProtection="1">
      <alignment horizontal="left" vertical="top" wrapText="1"/>
      <protection locked="0"/>
    </xf>
    <xf numFmtId="0" fontId="12" fillId="0" borderId="32" xfId="0" applyFont="1" applyBorder="1" applyAlignment="1" applyProtection="1">
      <alignment horizontal="left" vertical="top" wrapText="1"/>
      <protection locked="0"/>
    </xf>
    <xf numFmtId="0" fontId="12" fillId="0" borderId="20" xfId="0" applyFont="1" applyBorder="1" applyAlignment="1" applyProtection="1">
      <alignment horizontal="left" vertical="top" wrapText="1"/>
      <protection locked="0"/>
    </xf>
    <xf numFmtId="0" fontId="5" fillId="0" borderId="21" xfId="0" applyFont="1" applyBorder="1" applyAlignment="1" applyProtection="1">
      <alignment horizontal="left"/>
      <protection locked="0"/>
    </xf>
    <xf numFmtId="0" fontId="5" fillId="0" borderId="22" xfId="0" applyFont="1" applyBorder="1" applyAlignment="1" applyProtection="1">
      <alignment horizontal="left"/>
      <protection locked="0"/>
    </xf>
    <xf numFmtId="0" fontId="5" fillId="0" borderId="21" xfId="0" applyFont="1" applyBorder="1" applyAlignment="1" applyProtection="1">
      <alignment horizontal="center"/>
      <protection locked="0"/>
    </xf>
    <xf numFmtId="0" fontId="5" fillId="0" borderId="22" xfId="0" applyFont="1" applyBorder="1" applyAlignment="1" applyProtection="1">
      <alignment horizontal="center"/>
      <protection locked="0"/>
    </xf>
    <xf numFmtId="0" fontId="5" fillId="0" borderId="23" xfId="0" applyFont="1" applyBorder="1" applyAlignment="1" applyProtection="1">
      <alignment horizontal="center"/>
      <protection locked="0"/>
    </xf>
    <xf numFmtId="0" fontId="5" fillId="0" borderId="23" xfId="0" applyFont="1" applyBorder="1" applyAlignment="1" applyProtection="1">
      <alignment horizontal="left"/>
      <protection locked="0"/>
    </xf>
    <xf numFmtId="16" fontId="5" fillId="0" borderId="21" xfId="0" applyNumberFormat="1" applyFont="1" applyBorder="1" applyAlignment="1" applyProtection="1">
      <alignment horizontal="center"/>
      <protection locked="0"/>
    </xf>
    <xf numFmtId="16" fontId="5" fillId="0" borderId="22" xfId="0" applyNumberFormat="1" applyFont="1" applyBorder="1" applyAlignment="1" applyProtection="1">
      <alignment horizontal="center"/>
      <protection locked="0"/>
    </xf>
    <xf numFmtId="0" fontId="14" fillId="0" borderId="21" xfId="0" applyFont="1" applyBorder="1" applyAlignment="1">
      <alignment horizontal="center" vertical="center" wrapText="1"/>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9" fillId="0" borderId="33" xfId="0" applyFont="1" applyBorder="1" applyAlignment="1">
      <alignment horizontal="right"/>
    </xf>
    <xf numFmtId="0" fontId="9" fillId="0" borderId="35" xfId="0" applyFont="1" applyBorder="1" applyAlignment="1">
      <alignment horizontal="right"/>
    </xf>
    <xf numFmtId="164" fontId="8" fillId="0" borderId="33" xfId="0" applyNumberFormat="1" applyFont="1" applyBorder="1" applyAlignment="1">
      <alignment horizontal="right"/>
    </xf>
    <xf numFmtId="164" fontId="8" fillId="0" borderId="36" xfId="0" applyNumberFormat="1" applyFont="1" applyBorder="1" applyAlignment="1">
      <alignment horizontal="right"/>
    </xf>
    <xf numFmtId="0" fontId="9" fillId="0" borderId="37" xfId="0" applyFont="1" applyBorder="1" applyAlignment="1">
      <alignment horizontal="left"/>
    </xf>
    <xf numFmtId="0" fontId="0" fillId="0" borderId="38" xfId="0" applyBorder="1"/>
    <xf numFmtId="164" fontId="8" fillId="0" borderId="35" xfId="0" applyNumberFormat="1" applyFont="1" applyBorder="1" applyAlignment="1">
      <alignment horizontal="right" vertical="center"/>
    </xf>
    <xf numFmtId="164" fontId="8" fillId="0" borderId="33" xfId="0" applyNumberFormat="1" applyFont="1" applyBorder="1" applyAlignment="1">
      <alignment horizontal="right" vertical="center"/>
    </xf>
    <xf numFmtId="164" fontId="8" fillId="0" borderId="34" xfId="0" applyNumberFormat="1" applyFont="1" applyBorder="1" applyAlignment="1">
      <alignment horizontal="center"/>
    </xf>
    <xf numFmtId="0" fontId="0" fillId="0" borderId="39" xfId="0" applyBorder="1"/>
    <xf numFmtId="164" fontId="4" fillId="2" borderId="40" xfId="0" applyNumberFormat="1" applyFont="1" applyFill="1" applyBorder="1" applyAlignment="1">
      <alignment horizontal="right"/>
    </xf>
    <xf numFmtId="164" fontId="4" fillId="2" borderId="42" xfId="0" applyNumberFormat="1" applyFont="1" applyFill="1" applyBorder="1" applyAlignment="1">
      <alignment horizontal="right"/>
    </xf>
    <xf numFmtId="164" fontId="8" fillId="0" borderId="39" xfId="0" applyNumberFormat="1" applyFont="1" applyBorder="1" applyAlignment="1">
      <alignment horizontal="right"/>
    </xf>
    <xf numFmtId="0" fontId="0" fillId="0" borderId="36" xfId="0" applyBorder="1"/>
    <xf numFmtId="0" fontId="0" fillId="0" borderId="43" xfId="0" applyBorder="1"/>
    <xf numFmtId="0" fontId="0" fillId="0" borderId="34" xfId="0" applyBorder="1"/>
    <xf numFmtId="164" fontId="4" fillId="2" borderId="23" xfId="0" applyNumberFormat="1" applyFont="1" applyFill="1" applyBorder="1" applyAlignment="1">
      <alignment horizontal="right"/>
    </xf>
    <xf numFmtId="0" fontId="1" fillId="0" borderId="2" xfId="0" applyFont="1" applyBorder="1"/>
    <xf numFmtId="0" fontId="5" fillId="0" borderId="44" xfId="0" applyFont="1" applyBorder="1" applyAlignment="1" applyProtection="1">
      <alignment horizontal="left"/>
      <protection locked="0"/>
    </xf>
    <xf numFmtId="0" fontId="5" fillId="0" borderId="45" xfId="0" applyFont="1" applyBorder="1" applyAlignment="1" applyProtection="1">
      <alignment horizontal="left"/>
      <protection locked="0"/>
    </xf>
    <xf numFmtId="0" fontId="5" fillId="0" borderId="46" xfId="0" applyFont="1" applyBorder="1" applyAlignment="1" applyProtection="1">
      <alignment horizontal="left"/>
      <protection locked="0"/>
    </xf>
    <xf numFmtId="0" fontId="6" fillId="0" borderId="13" xfId="1" applyBorder="1" applyAlignment="1" applyProtection="1">
      <alignment horizontal="left" wrapText="1"/>
      <protection locked="0"/>
    </xf>
    <xf numFmtId="49" fontId="5" fillId="0" borderId="12" xfId="0" applyNumberFormat="1" applyFont="1" applyBorder="1" applyAlignment="1" applyProtection="1">
      <alignment horizontal="left" wrapText="1"/>
      <protection locked="0"/>
    </xf>
    <xf numFmtId="49" fontId="5" fillId="0" borderId="15" xfId="0" applyNumberFormat="1" applyFont="1" applyBorder="1" applyAlignment="1" applyProtection="1">
      <alignment horizontal="left" wrapText="1"/>
      <protection locked="0"/>
    </xf>
    <xf numFmtId="49" fontId="5" fillId="0" borderId="13" xfId="0" applyNumberFormat="1" applyFont="1" applyBorder="1" applyAlignment="1" applyProtection="1">
      <alignment horizontal="left" wrapText="1"/>
      <protection locked="0"/>
    </xf>
    <xf numFmtId="0" fontId="5" fillId="0" borderId="12" xfId="0" applyFont="1" applyBorder="1" applyAlignment="1" applyProtection="1">
      <alignment horizontal="left"/>
      <protection locked="0"/>
    </xf>
    <xf numFmtId="15" fontId="7" fillId="0" borderId="47" xfId="0" applyNumberFormat="1" applyFont="1" applyBorder="1" applyAlignment="1">
      <alignment horizontal="left"/>
    </xf>
    <xf numFmtId="15" fontId="7" fillId="0" borderId="32" xfId="0" applyNumberFormat="1" applyFont="1" applyBorder="1" applyAlignment="1">
      <alignment horizontal="left"/>
    </xf>
    <xf numFmtId="15" fontId="7" fillId="0" borderId="48" xfId="0" applyNumberFormat="1" applyFont="1" applyBorder="1" applyAlignment="1">
      <alignment horizontal="left"/>
    </xf>
    <xf numFmtId="0" fontId="5" fillId="2" borderId="22" xfId="0" applyFont="1" applyFill="1" applyBorder="1" applyAlignment="1">
      <alignment horizontal="center"/>
    </xf>
    <xf numFmtId="0" fontId="9" fillId="0" borderId="21" xfId="0" applyFont="1" applyBorder="1" applyAlignment="1"/>
    <xf numFmtId="0" fontId="9" fillId="0" borderId="22" xfId="0" applyFont="1" applyBorder="1" applyAlignment="1"/>
    <xf numFmtId="0" fontId="9" fillId="0" borderId="22" xfId="0" applyFont="1" applyBorder="1" applyAlignment="1">
      <alignment horizontal="center"/>
    </xf>
    <xf numFmtId="0" fontId="9" fillId="0" borderId="23" xfId="0" applyFont="1" applyBorder="1" applyAlignment="1">
      <alignment horizontal="center"/>
    </xf>
    <xf numFmtId="164" fontId="17" fillId="0" borderId="0" xfId="0" applyNumberFormat="1" applyFont="1"/>
    <xf numFmtId="164" fontId="18" fillId="0" borderId="0" xfId="0" applyNumberFormat="1" applyFont="1"/>
    <xf numFmtId="164" fontId="17" fillId="0" borderId="41" xfId="0" applyNumberFormat="1" applyFont="1" applyBorder="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AD15D-FCB7-5348-BFB1-55569ECE9F1C}">
  <dimension ref="A1:G93"/>
  <sheetViews>
    <sheetView tabSelected="1" topLeftCell="A45" zoomScale="140" zoomScaleNormal="140" workbookViewId="0">
      <selection activeCell="F70" sqref="F70"/>
    </sheetView>
  </sheetViews>
  <sheetFormatPr baseColWidth="10" defaultRowHeight="16"/>
  <cols>
    <col min="3" max="3" width="36" customWidth="1"/>
    <col min="5" max="5" width="14.1640625" customWidth="1"/>
    <col min="6" max="6" width="16.1640625" customWidth="1"/>
  </cols>
  <sheetData>
    <row r="1" spans="1:7">
      <c r="A1" s="1" t="s">
        <v>0</v>
      </c>
      <c r="B1" s="2"/>
      <c r="C1" s="3" t="s">
        <v>1</v>
      </c>
      <c r="D1" s="4"/>
      <c r="E1" s="4"/>
      <c r="F1" s="5"/>
    </row>
    <row r="2" spans="1:7" ht="17" thickBot="1">
      <c r="A2" s="6"/>
      <c r="B2" s="7"/>
      <c r="C2" s="8"/>
      <c r="D2" s="9"/>
      <c r="E2" s="9"/>
      <c r="F2" s="10"/>
    </row>
    <row r="3" spans="1:7">
      <c r="A3" s="11" t="s">
        <v>2</v>
      </c>
      <c r="B3" s="12"/>
      <c r="C3" s="132"/>
      <c r="D3" s="133"/>
      <c r="E3" s="133"/>
      <c r="F3" s="134"/>
    </row>
    <row r="4" spans="1:7">
      <c r="A4" s="13" t="s">
        <v>3</v>
      </c>
      <c r="B4" s="14"/>
      <c r="C4" s="21"/>
      <c r="D4" s="22"/>
      <c r="E4" s="22"/>
      <c r="F4" s="20"/>
    </row>
    <row r="5" spans="1:7" ht="43" customHeight="1">
      <c r="A5" s="15" t="s">
        <v>4</v>
      </c>
      <c r="B5" s="16"/>
      <c r="C5" s="17" t="s">
        <v>5</v>
      </c>
      <c r="D5" s="18" t="s">
        <v>6</v>
      </c>
      <c r="E5" s="19"/>
      <c r="F5" s="20"/>
    </row>
    <row r="6" spans="1:7">
      <c r="A6" s="15" t="s">
        <v>7</v>
      </c>
      <c r="B6" s="16"/>
      <c r="C6" s="21" t="s">
        <v>5</v>
      </c>
      <c r="D6" s="22"/>
      <c r="E6" s="22"/>
      <c r="F6" s="20"/>
    </row>
    <row r="7" spans="1:7">
      <c r="A7" s="23" t="s">
        <v>8</v>
      </c>
      <c r="B7" s="24"/>
      <c r="C7" s="21" t="s">
        <v>5</v>
      </c>
      <c r="D7" s="22"/>
      <c r="E7" s="22"/>
      <c r="F7" s="20"/>
    </row>
    <row r="8" spans="1:7">
      <c r="A8" s="13" t="s">
        <v>9</v>
      </c>
      <c r="B8" s="14"/>
      <c r="C8" s="139"/>
      <c r="D8" s="29"/>
      <c r="E8" s="29"/>
      <c r="F8" s="30"/>
    </row>
    <row r="9" spans="1:7">
      <c r="A9" s="13" t="s">
        <v>10</v>
      </c>
      <c r="B9" s="14"/>
      <c r="C9" s="136"/>
      <c r="D9" s="137"/>
      <c r="E9" s="137"/>
      <c r="F9" s="138"/>
    </row>
    <row r="10" spans="1:7">
      <c r="A10" s="25" t="s">
        <v>11</v>
      </c>
      <c r="B10" s="26"/>
      <c r="C10" s="136"/>
      <c r="D10" s="137"/>
      <c r="E10" s="137"/>
      <c r="F10" s="138"/>
    </row>
    <row r="11" spans="1:7">
      <c r="A11" s="13" t="s">
        <v>12</v>
      </c>
      <c r="B11" s="14"/>
      <c r="C11" s="27"/>
      <c r="D11" s="28"/>
      <c r="E11" s="28"/>
      <c r="F11" s="135"/>
    </row>
    <row r="12" spans="1:7" ht="17" thickBot="1">
      <c r="A12" s="31"/>
      <c r="B12" s="32"/>
      <c r="C12" s="140" t="s">
        <v>13</v>
      </c>
      <c r="D12" s="141"/>
      <c r="E12" s="141"/>
      <c r="F12" s="142"/>
    </row>
    <row r="13" spans="1:7" ht="17" thickBot="1">
      <c r="A13" s="33" t="s">
        <v>14</v>
      </c>
      <c r="B13" s="34"/>
      <c r="C13" s="34"/>
      <c r="D13" s="143"/>
      <c r="E13" s="143"/>
      <c r="F13" s="143"/>
      <c r="G13" s="130">
        <v>16490</v>
      </c>
    </row>
    <row r="14" spans="1:7" ht="17" thickBot="1">
      <c r="A14" s="35"/>
      <c r="B14" s="36" t="s">
        <v>15</v>
      </c>
      <c r="C14" s="37"/>
      <c r="D14" s="38" t="s">
        <v>16</v>
      </c>
      <c r="E14" s="39" t="s">
        <v>17</v>
      </c>
      <c r="G14" s="122" t="s">
        <v>18</v>
      </c>
    </row>
    <row r="15" spans="1:7" ht="17" thickBot="1">
      <c r="A15" s="144" t="s">
        <v>19</v>
      </c>
      <c r="B15" s="145"/>
      <c r="C15" s="145"/>
      <c r="D15" s="145"/>
      <c r="E15" s="146" t="s">
        <v>116</v>
      </c>
      <c r="F15" s="147" t="s">
        <v>117</v>
      </c>
      <c r="G15" s="129"/>
    </row>
    <row r="16" spans="1:7">
      <c r="A16" s="43"/>
      <c r="B16" s="44" t="s">
        <v>20</v>
      </c>
      <c r="C16" s="45"/>
      <c r="D16" s="46">
        <v>0</v>
      </c>
      <c r="E16" s="47">
        <v>200</v>
      </c>
      <c r="F16" s="149">
        <f>E16*1.19</f>
        <v>238</v>
      </c>
      <c r="G16" s="116">
        <f xml:space="preserve"> D16 * E16</f>
        <v>0</v>
      </c>
    </row>
    <row r="17" spans="1:7">
      <c r="A17" s="43"/>
      <c r="B17" s="44" t="s">
        <v>21</v>
      </c>
      <c r="C17" s="44"/>
      <c r="D17" s="46">
        <v>0</v>
      </c>
      <c r="E17" s="48">
        <v>225</v>
      </c>
      <c r="F17" s="149">
        <f t="shared" ref="F17:F22" si="0">E17*1.19</f>
        <v>267.75</v>
      </c>
      <c r="G17" s="116">
        <f xml:space="preserve"> D17 * E17</f>
        <v>0</v>
      </c>
    </row>
    <row r="18" spans="1:7">
      <c r="A18" s="43"/>
      <c r="B18" s="44" t="s">
        <v>22</v>
      </c>
      <c r="C18" s="44"/>
      <c r="D18" s="46">
        <v>0</v>
      </c>
      <c r="E18" s="48">
        <v>70</v>
      </c>
      <c r="F18" s="149">
        <f t="shared" si="0"/>
        <v>83.3</v>
      </c>
      <c r="G18" s="116">
        <f xml:space="preserve"> D18 * E18</f>
        <v>0</v>
      </c>
    </row>
    <row r="19" spans="1:7">
      <c r="A19" s="43"/>
      <c r="B19" s="44" t="s">
        <v>23</v>
      </c>
      <c r="C19" s="44"/>
      <c r="D19" s="46">
        <v>0</v>
      </c>
      <c r="E19" s="48">
        <v>80</v>
      </c>
      <c r="F19" s="149">
        <f t="shared" si="0"/>
        <v>95.199999999999989</v>
      </c>
      <c r="G19" s="116">
        <f xml:space="preserve"> D19 * E19</f>
        <v>0</v>
      </c>
    </row>
    <row r="20" spans="1:7">
      <c r="A20" s="43"/>
      <c r="B20" s="49" t="s">
        <v>24</v>
      </c>
      <c r="C20" s="49"/>
      <c r="D20" s="46">
        <v>0</v>
      </c>
      <c r="E20" s="48">
        <v>60</v>
      </c>
      <c r="F20" s="149">
        <f t="shared" si="0"/>
        <v>71.399999999999991</v>
      </c>
      <c r="G20" s="116">
        <f xml:space="preserve"> D20 * E20</f>
        <v>0</v>
      </c>
    </row>
    <row r="21" spans="1:7">
      <c r="A21" s="43"/>
      <c r="B21" s="44" t="s">
        <v>25</v>
      </c>
      <c r="C21" s="45"/>
      <c r="D21" s="46">
        <v>0</v>
      </c>
      <c r="E21" s="48">
        <v>170</v>
      </c>
      <c r="F21" s="149">
        <f t="shared" si="0"/>
        <v>202.29999999999998</v>
      </c>
      <c r="G21" s="116">
        <f xml:space="preserve"> D21 * E21</f>
        <v>0</v>
      </c>
    </row>
    <row r="22" spans="1:7" ht="17" thickBot="1">
      <c r="A22" s="43"/>
      <c r="B22" s="44" t="s">
        <v>26</v>
      </c>
      <c r="C22" s="44"/>
      <c r="D22" s="46">
        <v>0</v>
      </c>
      <c r="E22" s="48">
        <v>100</v>
      </c>
      <c r="F22" s="149">
        <f t="shared" si="0"/>
        <v>119</v>
      </c>
      <c r="G22" s="117">
        <f xml:space="preserve"> D22 * E22</f>
        <v>0</v>
      </c>
    </row>
    <row r="23" spans="1:7" ht="17" thickBot="1">
      <c r="A23" s="40" t="s">
        <v>27</v>
      </c>
      <c r="B23" s="41"/>
      <c r="C23" s="41"/>
      <c r="D23" s="41"/>
      <c r="E23" s="41"/>
      <c r="F23" s="42"/>
      <c r="G23" s="129"/>
    </row>
    <row r="24" spans="1:7">
      <c r="A24" s="43"/>
      <c r="B24" s="44" t="s">
        <v>28</v>
      </c>
      <c r="C24" s="44"/>
      <c r="D24" s="46">
        <v>0</v>
      </c>
      <c r="E24" s="48">
        <v>460</v>
      </c>
      <c r="F24" s="148">
        <f>E24*1.19</f>
        <v>547.4</v>
      </c>
      <c r="G24" s="116">
        <f xml:space="preserve"> D24 * E24</f>
        <v>0</v>
      </c>
    </row>
    <row r="25" spans="1:7">
      <c r="A25" s="43"/>
      <c r="B25" s="44" t="s">
        <v>29</v>
      </c>
      <c r="C25" s="44"/>
      <c r="D25" s="46">
        <v>0</v>
      </c>
      <c r="E25" s="48">
        <v>490</v>
      </c>
      <c r="F25" s="148">
        <f t="shared" ref="F25:F27" si="1">E25*1.19</f>
        <v>583.1</v>
      </c>
      <c r="G25" s="116">
        <f xml:space="preserve"> D25 * E25</f>
        <v>0</v>
      </c>
    </row>
    <row r="26" spans="1:7">
      <c r="A26" s="43"/>
      <c r="B26" s="44" t="s">
        <v>30</v>
      </c>
      <c r="C26" s="44"/>
      <c r="D26" s="46">
        <v>0</v>
      </c>
      <c r="E26" s="48">
        <v>690</v>
      </c>
      <c r="F26" s="148">
        <f t="shared" si="1"/>
        <v>821.09999999999991</v>
      </c>
      <c r="G26" s="116">
        <f xml:space="preserve"> D26 * E26</f>
        <v>0</v>
      </c>
    </row>
    <row r="27" spans="1:7" ht="17" thickBot="1">
      <c r="A27" s="43"/>
      <c r="B27" s="44" t="s">
        <v>31</v>
      </c>
      <c r="C27" s="44"/>
      <c r="D27" s="46">
        <v>0</v>
      </c>
      <c r="E27" s="48">
        <v>340</v>
      </c>
      <c r="F27" s="148">
        <f t="shared" si="1"/>
        <v>404.59999999999997</v>
      </c>
      <c r="G27" s="117">
        <f xml:space="preserve"> D27 * E27</f>
        <v>0</v>
      </c>
    </row>
    <row r="28" spans="1:7" ht="17" thickBot="1">
      <c r="A28" s="40" t="s">
        <v>32</v>
      </c>
      <c r="B28" s="41"/>
      <c r="C28" s="41"/>
      <c r="D28" s="41"/>
      <c r="E28" s="41"/>
      <c r="F28" s="42"/>
      <c r="G28" s="127"/>
    </row>
    <row r="29" spans="1:7">
      <c r="A29" s="43"/>
      <c r="B29" s="44" t="s">
        <v>33</v>
      </c>
      <c r="C29" s="44"/>
      <c r="D29" s="46">
        <v>0</v>
      </c>
      <c r="E29" s="48">
        <v>250</v>
      </c>
      <c r="F29" s="148">
        <f>E29*1.19</f>
        <v>297.5</v>
      </c>
      <c r="G29" s="116">
        <f xml:space="preserve"> D29 * E29</f>
        <v>0</v>
      </c>
    </row>
    <row r="30" spans="1:7">
      <c r="A30" s="43"/>
      <c r="B30" s="44" t="s">
        <v>34</v>
      </c>
      <c r="C30" s="44"/>
      <c r="D30" s="46">
        <v>0</v>
      </c>
      <c r="E30" s="48">
        <v>170</v>
      </c>
      <c r="F30" s="148">
        <f t="shared" ref="F30:F38" si="2">E30*1.19</f>
        <v>202.29999999999998</v>
      </c>
      <c r="G30" s="116">
        <f xml:space="preserve"> D30 * E30</f>
        <v>0</v>
      </c>
    </row>
    <row r="31" spans="1:7">
      <c r="A31" s="43"/>
      <c r="B31" s="44" t="s">
        <v>35</v>
      </c>
      <c r="C31" s="44"/>
      <c r="D31" s="46">
        <v>0</v>
      </c>
      <c r="E31" s="48">
        <v>170</v>
      </c>
      <c r="F31" s="148">
        <f t="shared" si="2"/>
        <v>202.29999999999998</v>
      </c>
      <c r="G31" s="116">
        <f xml:space="preserve"> D31 * E31</f>
        <v>0</v>
      </c>
    </row>
    <row r="32" spans="1:7">
      <c r="A32" s="43"/>
      <c r="B32" s="44" t="s">
        <v>36</v>
      </c>
      <c r="C32" s="44"/>
      <c r="D32" s="46">
        <v>0</v>
      </c>
      <c r="E32" s="48">
        <v>50</v>
      </c>
      <c r="F32" s="148">
        <f t="shared" si="2"/>
        <v>59.5</v>
      </c>
      <c r="G32" s="116">
        <f xml:space="preserve"> D32 * E32</f>
        <v>0</v>
      </c>
    </row>
    <row r="33" spans="1:7">
      <c r="A33" s="43"/>
      <c r="B33" s="44" t="s">
        <v>37</v>
      </c>
      <c r="C33" s="44"/>
      <c r="D33" s="46">
        <v>0</v>
      </c>
      <c r="E33" s="48">
        <v>30</v>
      </c>
      <c r="F33" s="148">
        <f t="shared" si="2"/>
        <v>35.699999999999996</v>
      </c>
      <c r="G33" s="116">
        <f xml:space="preserve"> D33 * E33</f>
        <v>0</v>
      </c>
    </row>
    <row r="34" spans="1:7">
      <c r="A34" s="43"/>
      <c r="B34" s="44" t="s">
        <v>38</v>
      </c>
      <c r="C34" s="44"/>
      <c r="D34" s="46">
        <v>0</v>
      </c>
      <c r="E34" s="48">
        <v>50</v>
      </c>
      <c r="F34" s="148">
        <f t="shared" si="2"/>
        <v>59.5</v>
      </c>
      <c r="G34" s="116">
        <f xml:space="preserve"> D34 * E34</f>
        <v>0</v>
      </c>
    </row>
    <row r="35" spans="1:7">
      <c r="A35" s="43"/>
      <c r="B35" s="44" t="s">
        <v>39</v>
      </c>
      <c r="C35" s="44"/>
      <c r="D35" s="46">
        <v>0</v>
      </c>
      <c r="E35" s="48">
        <v>60</v>
      </c>
      <c r="F35" s="148">
        <f t="shared" si="2"/>
        <v>71.399999999999991</v>
      </c>
      <c r="G35" s="116">
        <f xml:space="preserve"> D35 * E35</f>
        <v>0</v>
      </c>
    </row>
    <row r="36" spans="1:7">
      <c r="A36" s="43"/>
      <c r="B36" s="44" t="s">
        <v>40</v>
      </c>
      <c r="C36" s="44"/>
      <c r="D36" s="46">
        <v>0</v>
      </c>
      <c r="E36" s="48">
        <v>60</v>
      </c>
      <c r="F36" s="148">
        <f t="shared" si="2"/>
        <v>71.399999999999991</v>
      </c>
      <c r="G36" s="116">
        <f xml:space="preserve"> D36 * E36</f>
        <v>0</v>
      </c>
    </row>
    <row r="37" spans="1:7">
      <c r="A37" s="43"/>
      <c r="B37" s="44" t="s">
        <v>41</v>
      </c>
      <c r="C37" s="44"/>
      <c r="D37" s="46">
        <v>0</v>
      </c>
      <c r="E37" s="48">
        <v>30</v>
      </c>
      <c r="F37" s="148">
        <f t="shared" si="2"/>
        <v>35.699999999999996</v>
      </c>
      <c r="G37" s="116">
        <f xml:space="preserve"> D37 * E37</f>
        <v>0</v>
      </c>
    </row>
    <row r="38" spans="1:7" ht="17" thickBot="1">
      <c r="A38" s="43"/>
      <c r="B38" s="44" t="s">
        <v>42</v>
      </c>
      <c r="C38" s="44"/>
      <c r="D38" s="46">
        <v>0</v>
      </c>
      <c r="E38" s="48">
        <v>70</v>
      </c>
      <c r="F38" s="148">
        <f t="shared" si="2"/>
        <v>83.3</v>
      </c>
      <c r="G38" s="117">
        <f xml:space="preserve"> D38 * E38</f>
        <v>0</v>
      </c>
    </row>
    <row r="39" spans="1:7" ht="17" thickBot="1">
      <c r="A39" s="40" t="s">
        <v>43</v>
      </c>
      <c r="B39" s="41"/>
      <c r="C39" s="41"/>
      <c r="D39" s="41"/>
      <c r="E39" s="41"/>
      <c r="F39" s="118"/>
      <c r="G39" s="128"/>
    </row>
    <row r="40" spans="1:7">
      <c r="A40" s="43"/>
      <c r="B40" s="44" t="s">
        <v>44</v>
      </c>
      <c r="C40" s="44"/>
      <c r="D40" s="46"/>
      <c r="E40" s="48"/>
      <c r="G40" s="116" t="s">
        <v>45</v>
      </c>
    </row>
    <row r="41" spans="1:7">
      <c r="A41" s="43"/>
      <c r="B41" s="44" t="s">
        <v>46</v>
      </c>
      <c r="C41" s="44"/>
      <c r="D41" s="46">
        <v>0</v>
      </c>
      <c r="E41" s="48">
        <v>150</v>
      </c>
      <c r="F41" s="148">
        <f>E41*1.19</f>
        <v>178.5</v>
      </c>
      <c r="G41" s="116">
        <f xml:space="preserve"> D41 * E41</f>
        <v>0</v>
      </c>
    </row>
    <row r="42" spans="1:7">
      <c r="A42" s="43"/>
      <c r="B42" s="44" t="s">
        <v>47</v>
      </c>
      <c r="C42" s="44"/>
      <c r="D42" s="46">
        <v>0</v>
      </c>
      <c r="E42" s="48">
        <v>150</v>
      </c>
      <c r="F42" s="148">
        <f t="shared" ref="F42:F46" si="3">E42*1.19</f>
        <v>178.5</v>
      </c>
      <c r="G42" s="116">
        <f xml:space="preserve"> D42 * E42</f>
        <v>0</v>
      </c>
    </row>
    <row r="43" spans="1:7">
      <c r="A43" s="43"/>
      <c r="B43" s="44" t="s">
        <v>48</v>
      </c>
      <c r="C43" s="44"/>
      <c r="D43" s="46">
        <v>0</v>
      </c>
      <c r="E43" s="48">
        <v>300</v>
      </c>
      <c r="F43" s="148">
        <f t="shared" si="3"/>
        <v>357</v>
      </c>
      <c r="G43" s="116">
        <f xml:space="preserve"> D43 * E43</f>
        <v>0</v>
      </c>
    </row>
    <row r="44" spans="1:7">
      <c r="A44" s="43"/>
      <c r="B44" s="44" t="s">
        <v>49</v>
      </c>
      <c r="C44" s="44"/>
      <c r="D44" s="46">
        <v>0</v>
      </c>
      <c r="E44" s="48">
        <v>1150</v>
      </c>
      <c r="F44" s="148">
        <f t="shared" si="3"/>
        <v>1368.5</v>
      </c>
      <c r="G44" s="116">
        <f xml:space="preserve"> D44 * E44</f>
        <v>0</v>
      </c>
    </row>
    <row r="45" spans="1:7">
      <c r="A45" s="43"/>
      <c r="B45" s="44" t="s">
        <v>50</v>
      </c>
      <c r="C45" s="44"/>
      <c r="D45" s="46">
        <v>0</v>
      </c>
      <c r="E45" s="48">
        <v>25</v>
      </c>
      <c r="F45" s="148">
        <f t="shared" si="3"/>
        <v>29.75</v>
      </c>
      <c r="G45" s="116">
        <f xml:space="preserve"> D45 * E45</f>
        <v>0</v>
      </c>
    </row>
    <row r="46" spans="1:7" ht="17" thickBot="1">
      <c r="A46" s="43"/>
      <c r="B46" s="44" t="s">
        <v>51</v>
      </c>
      <c r="C46" s="44"/>
      <c r="D46" s="46">
        <v>0</v>
      </c>
      <c r="E46" s="48">
        <v>50</v>
      </c>
      <c r="F46" s="148">
        <f t="shared" si="3"/>
        <v>59.5</v>
      </c>
      <c r="G46" s="117">
        <f xml:space="preserve"> D46 * E46</f>
        <v>0</v>
      </c>
    </row>
    <row r="47" spans="1:7" ht="17" thickBot="1">
      <c r="A47" s="40" t="s">
        <v>52</v>
      </c>
      <c r="B47" s="41"/>
      <c r="C47" s="41"/>
      <c r="D47" s="41"/>
      <c r="E47" s="41"/>
      <c r="F47" s="42"/>
      <c r="G47" s="119"/>
    </row>
    <row r="48" spans="1:7">
      <c r="A48" s="50"/>
      <c r="B48" s="51" t="s">
        <v>53</v>
      </c>
      <c r="C48" s="52"/>
      <c r="D48" s="46">
        <v>0</v>
      </c>
      <c r="E48" s="115" t="s">
        <v>54</v>
      </c>
      <c r="F48" s="131"/>
      <c r="G48" s="120" t="s">
        <v>45</v>
      </c>
    </row>
    <row r="49" spans="1:7">
      <c r="A49" s="53"/>
      <c r="B49" s="54"/>
      <c r="C49" s="55"/>
      <c r="D49" s="46">
        <v>0</v>
      </c>
      <c r="E49" s="114" t="s">
        <v>55</v>
      </c>
      <c r="G49" s="121"/>
    </row>
    <row r="50" spans="1:7">
      <c r="A50" s="43"/>
      <c r="B50" s="44" t="s">
        <v>56</v>
      </c>
      <c r="C50" s="45"/>
      <c r="D50" s="46">
        <v>0</v>
      </c>
      <c r="E50" s="116">
        <v>200</v>
      </c>
      <c r="F50" s="148">
        <f>E50*1.19</f>
        <v>238</v>
      </c>
      <c r="G50" s="116">
        <f xml:space="preserve"> D50 * E50</f>
        <v>0</v>
      </c>
    </row>
    <row r="51" spans="1:7">
      <c r="A51" s="43"/>
      <c r="B51" s="44" t="s">
        <v>57</v>
      </c>
      <c r="C51" s="45"/>
      <c r="D51" s="46">
        <v>0</v>
      </c>
      <c r="E51" s="116">
        <v>250</v>
      </c>
      <c r="F51" s="148">
        <f t="shared" ref="F51:F55" si="4">E51*1.19</f>
        <v>297.5</v>
      </c>
      <c r="G51" s="116">
        <f xml:space="preserve"> D51 * E51</f>
        <v>0</v>
      </c>
    </row>
    <row r="52" spans="1:7">
      <c r="A52" s="43"/>
      <c r="B52" s="44" t="s">
        <v>58</v>
      </c>
      <c r="C52" s="45"/>
      <c r="D52" s="46">
        <v>0</v>
      </c>
      <c r="E52" s="116">
        <v>250</v>
      </c>
      <c r="F52" s="148">
        <f t="shared" si="4"/>
        <v>297.5</v>
      </c>
      <c r="G52" s="116">
        <f xml:space="preserve"> D52 * E52</f>
        <v>0</v>
      </c>
    </row>
    <row r="53" spans="1:7">
      <c r="A53" s="43"/>
      <c r="B53" s="44" t="s">
        <v>59</v>
      </c>
      <c r="C53" s="45"/>
      <c r="D53" s="46">
        <v>0</v>
      </c>
      <c r="E53" s="116">
        <v>250</v>
      </c>
      <c r="F53" s="148">
        <f t="shared" si="4"/>
        <v>297.5</v>
      </c>
      <c r="G53" s="116">
        <f xml:space="preserve"> D53 * E53</f>
        <v>0</v>
      </c>
    </row>
    <row r="54" spans="1:7">
      <c r="A54" s="43"/>
      <c r="B54" s="49" t="s">
        <v>60</v>
      </c>
      <c r="C54" s="49"/>
      <c r="D54" s="46">
        <v>0</v>
      </c>
      <c r="E54" s="116">
        <v>25</v>
      </c>
      <c r="F54" s="148">
        <f t="shared" si="4"/>
        <v>29.75</v>
      </c>
      <c r="G54" s="116">
        <f xml:space="preserve"> D54 * E54</f>
        <v>0</v>
      </c>
    </row>
    <row r="55" spans="1:7" ht="17" thickBot="1">
      <c r="A55" s="43"/>
      <c r="B55" s="44" t="s">
        <v>61</v>
      </c>
      <c r="C55" s="44"/>
      <c r="D55" s="46">
        <v>0</v>
      </c>
      <c r="E55" s="117">
        <v>40</v>
      </c>
      <c r="F55" s="148">
        <f t="shared" si="4"/>
        <v>47.599999999999994</v>
      </c>
      <c r="G55" s="117">
        <f xml:space="preserve"> D55 * E55</f>
        <v>0</v>
      </c>
    </row>
    <row r="56" spans="1:7" ht="17" thickBot="1">
      <c r="A56" s="40" t="s">
        <v>62</v>
      </c>
      <c r="B56" s="41"/>
      <c r="C56" s="41"/>
      <c r="D56" s="41"/>
      <c r="E56" s="41"/>
      <c r="F56" s="42"/>
      <c r="G56" s="127"/>
    </row>
    <row r="57" spans="1:7">
      <c r="A57" s="43"/>
      <c r="B57" s="44" t="s">
        <v>63</v>
      </c>
      <c r="C57" s="45"/>
      <c r="D57" s="46">
        <v>0</v>
      </c>
      <c r="E57" s="48">
        <v>370</v>
      </c>
      <c r="F57" s="148">
        <f>E57*1.19</f>
        <v>440.29999999999995</v>
      </c>
      <c r="G57" s="116">
        <f xml:space="preserve"> D57 * E57</f>
        <v>0</v>
      </c>
    </row>
    <row r="58" spans="1:7" ht="17" thickBot="1">
      <c r="A58" s="43"/>
      <c r="B58" s="44" t="s">
        <v>64</v>
      </c>
      <c r="C58" s="45"/>
      <c r="D58" s="46">
        <v>0</v>
      </c>
      <c r="E58" s="48">
        <v>500</v>
      </c>
      <c r="F58" s="148">
        <f>E58*1.19</f>
        <v>595</v>
      </c>
      <c r="G58" s="117">
        <f xml:space="preserve"> D58 * E58</f>
        <v>0</v>
      </c>
    </row>
    <row r="59" spans="1:7" ht="17" thickBot="1">
      <c r="A59" s="40" t="s">
        <v>65</v>
      </c>
      <c r="B59" s="41"/>
      <c r="C59" s="41"/>
      <c r="D59" s="41"/>
      <c r="E59" s="41"/>
      <c r="F59" s="42"/>
      <c r="G59" s="127"/>
    </row>
    <row r="60" spans="1:7">
      <c r="A60" s="43"/>
      <c r="B60" s="56" t="s">
        <v>66</v>
      </c>
      <c r="C60" s="57"/>
      <c r="D60" s="46">
        <v>0</v>
      </c>
      <c r="E60" s="48">
        <v>300</v>
      </c>
      <c r="F60" s="148">
        <f>E60*1.19</f>
        <v>357</v>
      </c>
      <c r="G60" s="116">
        <f xml:space="preserve"> D60 * E60</f>
        <v>0</v>
      </c>
    </row>
    <row r="61" spans="1:7">
      <c r="A61" s="43"/>
      <c r="B61" s="58" t="s">
        <v>67</v>
      </c>
      <c r="C61" s="59"/>
      <c r="D61" s="46">
        <v>0</v>
      </c>
      <c r="E61" s="48">
        <v>75</v>
      </c>
      <c r="F61" s="148">
        <f t="shared" ref="F61:F71" si="5">E61*1.19</f>
        <v>89.25</v>
      </c>
      <c r="G61" s="116">
        <f xml:space="preserve"> D61 * E61</f>
        <v>0</v>
      </c>
    </row>
    <row r="62" spans="1:7">
      <c r="A62" s="43"/>
      <c r="B62" s="44" t="s">
        <v>68</v>
      </c>
      <c r="C62" s="45"/>
      <c r="D62" s="46">
        <v>0</v>
      </c>
      <c r="E62" s="48">
        <v>100</v>
      </c>
      <c r="F62" s="148">
        <f t="shared" si="5"/>
        <v>119</v>
      </c>
      <c r="G62" s="116">
        <f xml:space="preserve"> D62 * E62</f>
        <v>0</v>
      </c>
    </row>
    <row r="63" spans="1:7">
      <c r="A63" s="43"/>
      <c r="B63" s="49" t="s">
        <v>69</v>
      </c>
      <c r="C63" s="60"/>
      <c r="D63" s="46">
        <v>0</v>
      </c>
      <c r="E63" s="48">
        <v>60</v>
      </c>
      <c r="F63" s="148">
        <f t="shared" si="5"/>
        <v>71.399999999999991</v>
      </c>
      <c r="G63" s="116">
        <f xml:space="preserve"> D63 * E63</f>
        <v>0</v>
      </c>
    </row>
    <row r="64" spans="1:7">
      <c r="A64" s="43"/>
      <c r="B64" s="44" t="s">
        <v>70</v>
      </c>
      <c r="C64" s="45"/>
      <c r="D64" s="46">
        <v>0</v>
      </c>
      <c r="E64" s="48">
        <v>80</v>
      </c>
      <c r="F64" s="148">
        <f t="shared" si="5"/>
        <v>95.199999999999989</v>
      </c>
      <c r="G64" s="116">
        <f xml:space="preserve"> D64 * E64</f>
        <v>0</v>
      </c>
    </row>
    <row r="65" spans="1:7">
      <c r="A65" s="43"/>
      <c r="B65" s="44" t="s">
        <v>71</v>
      </c>
      <c r="C65" s="45"/>
      <c r="D65" s="46">
        <v>0</v>
      </c>
      <c r="E65" s="48">
        <v>110</v>
      </c>
      <c r="F65" s="148">
        <f t="shared" si="5"/>
        <v>130.9</v>
      </c>
      <c r="G65" s="116">
        <f xml:space="preserve"> D65 * E65</f>
        <v>0</v>
      </c>
    </row>
    <row r="66" spans="1:7">
      <c r="A66" s="43"/>
      <c r="B66" s="44" t="s">
        <v>72</v>
      </c>
      <c r="C66" s="45"/>
      <c r="D66" s="46">
        <v>0</v>
      </c>
      <c r="E66" s="48">
        <v>400</v>
      </c>
      <c r="F66" s="148">
        <f t="shared" si="5"/>
        <v>476</v>
      </c>
      <c r="G66" s="116">
        <f xml:space="preserve"> D66 * E66</f>
        <v>0</v>
      </c>
    </row>
    <row r="67" spans="1:7">
      <c r="A67" s="43"/>
      <c r="B67" s="61" t="s">
        <v>73</v>
      </c>
      <c r="C67" s="62"/>
      <c r="D67" s="46">
        <v>0</v>
      </c>
      <c r="E67" s="48">
        <v>200</v>
      </c>
      <c r="F67" s="148">
        <f t="shared" si="5"/>
        <v>238</v>
      </c>
      <c r="G67" s="116">
        <f xml:space="preserve"> D67 * E67</f>
        <v>0</v>
      </c>
    </row>
    <row r="68" spans="1:7">
      <c r="A68" s="43"/>
      <c r="B68" s="63" t="s">
        <v>74</v>
      </c>
      <c r="C68" s="64"/>
      <c r="D68" s="46">
        <v>0</v>
      </c>
      <c r="E68" s="48">
        <v>600</v>
      </c>
      <c r="F68" s="148">
        <f t="shared" si="5"/>
        <v>714</v>
      </c>
      <c r="G68" s="116">
        <f xml:space="preserve"> D68 * E68</f>
        <v>0</v>
      </c>
    </row>
    <row r="69" spans="1:7">
      <c r="A69" s="43"/>
      <c r="B69" s="44" t="s">
        <v>75</v>
      </c>
      <c r="C69" s="45"/>
      <c r="D69" s="46">
        <v>0</v>
      </c>
      <c r="E69" s="48">
        <v>100</v>
      </c>
      <c r="F69" s="148">
        <f t="shared" si="5"/>
        <v>119</v>
      </c>
      <c r="G69" s="116">
        <f xml:space="preserve"> D69 * E69</f>
        <v>0</v>
      </c>
    </row>
    <row r="70" spans="1:7">
      <c r="A70" s="43"/>
      <c r="B70" s="65" t="s">
        <v>76</v>
      </c>
      <c r="C70" s="66"/>
      <c r="D70" s="46">
        <v>0</v>
      </c>
      <c r="E70" s="48">
        <v>55</v>
      </c>
      <c r="F70" s="148">
        <f t="shared" si="5"/>
        <v>65.45</v>
      </c>
      <c r="G70" s="116">
        <f xml:space="preserve"> D70 * E70</f>
        <v>0</v>
      </c>
    </row>
    <row r="71" spans="1:7" ht="17" thickBot="1">
      <c r="A71" s="43"/>
      <c r="B71" s="65" t="s">
        <v>77</v>
      </c>
      <c r="C71" s="66"/>
      <c r="D71" s="46">
        <v>0</v>
      </c>
      <c r="E71" s="48">
        <v>55</v>
      </c>
      <c r="F71" s="150">
        <f t="shared" si="5"/>
        <v>65.45</v>
      </c>
      <c r="G71" s="126">
        <f xml:space="preserve"> D71 * E71</f>
        <v>0</v>
      </c>
    </row>
    <row r="72" spans="1:7" ht="18" thickTop="1" thickBot="1">
      <c r="A72" s="67" t="s">
        <v>78</v>
      </c>
      <c r="B72" s="68"/>
      <c r="C72" s="68"/>
      <c r="D72" s="68"/>
      <c r="E72" s="68"/>
      <c r="F72" s="124">
        <f xml:space="preserve"> SUM(F13:F71)</f>
        <v>11507.300000000001</v>
      </c>
      <c r="G72" s="125"/>
    </row>
    <row r="73" spans="1:7" ht="17" thickTop="1">
      <c r="A73" s="69" t="s">
        <v>79</v>
      </c>
      <c r="B73" s="70"/>
      <c r="C73" s="71"/>
      <c r="D73" s="72" t="s">
        <v>80</v>
      </c>
      <c r="E73" s="73"/>
      <c r="F73" s="74"/>
      <c r="G73" s="119"/>
    </row>
    <row r="74" spans="1:7" ht="17" thickBot="1">
      <c r="A74" s="75" t="s">
        <v>81</v>
      </c>
      <c r="B74" s="76"/>
      <c r="C74" s="77"/>
      <c r="D74" s="72" t="s">
        <v>82</v>
      </c>
      <c r="E74" s="73"/>
      <c r="F74" s="74"/>
      <c r="G74" s="119"/>
    </row>
    <row r="75" spans="1:7">
      <c r="A75" s="78" t="s">
        <v>83</v>
      </c>
      <c r="B75" s="79"/>
      <c r="C75" s="80"/>
      <c r="D75" s="72" t="s">
        <v>84</v>
      </c>
      <c r="E75" s="73"/>
      <c r="F75" s="74"/>
      <c r="G75" s="119"/>
    </row>
    <row r="76" spans="1:7" ht="17" thickBot="1">
      <c r="A76" s="75" t="s">
        <v>85</v>
      </c>
      <c r="B76" s="76"/>
      <c r="C76" s="77"/>
      <c r="D76" s="72" t="s">
        <v>86</v>
      </c>
      <c r="E76" s="73"/>
      <c r="F76" s="74"/>
      <c r="G76" s="119"/>
    </row>
    <row r="77" spans="1:7">
      <c r="A77" s="78" t="s">
        <v>87</v>
      </c>
      <c r="B77" s="79"/>
      <c r="C77" s="80"/>
      <c r="D77" s="72" t="s">
        <v>88</v>
      </c>
      <c r="E77" s="73"/>
      <c r="F77" s="74"/>
      <c r="G77" s="119"/>
    </row>
    <row r="78" spans="1:7" ht="17" thickBot="1">
      <c r="A78" s="75" t="s">
        <v>89</v>
      </c>
      <c r="B78" s="76"/>
      <c r="C78" s="77"/>
      <c r="D78" s="72" t="s">
        <v>90</v>
      </c>
      <c r="E78" s="73"/>
      <c r="F78" s="74"/>
      <c r="G78" s="119"/>
    </row>
    <row r="79" spans="1:7">
      <c r="A79" s="78" t="s">
        <v>91</v>
      </c>
      <c r="B79" s="79"/>
      <c r="C79" s="80"/>
      <c r="D79" s="72" t="s">
        <v>92</v>
      </c>
      <c r="E79" s="73"/>
      <c r="F79" s="74"/>
      <c r="G79" s="119"/>
    </row>
    <row r="80" spans="1:7" ht="17" thickBot="1">
      <c r="A80" s="75" t="s">
        <v>93</v>
      </c>
      <c r="B80" s="76"/>
      <c r="C80" s="77"/>
      <c r="D80" s="72" t="s">
        <v>94</v>
      </c>
      <c r="E80" s="73"/>
      <c r="F80" s="74"/>
      <c r="G80" s="119"/>
    </row>
    <row r="81" spans="1:7" ht="17" thickBot="1">
      <c r="A81" s="78" t="s">
        <v>95</v>
      </c>
      <c r="B81" s="79"/>
      <c r="C81" s="80"/>
      <c r="D81" s="72" t="s">
        <v>96</v>
      </c>
      <c r="E81" s="73"/>
      <c r="F81" s="74"/>
      <c r="G81" s="119"/>
    </row>
    <row r="82" spans="1:7" ht="17" thickBot="1">
      <c r="A82" s="78" t="s">
        <v>97</v>
      </c>
      <c r="B82" s="79"/>
      <c r="C82" s="81"/>
      <c r="D82" s="72" t="s">
        <v>98</v>
      </c>
      <c r="E82" s="73"/>
      <c r="F82" s="74"/>
      <c r="G82" s="119"/>
    </row>
    <row r="83" spans="1:7">
      <c r="A83" s="78" t="s">
        <v>99</v>
      </c>
      <c r="B83" s="79"/>
      <c r="C83" s="80"/>
      <c r="D83" s="72" t="s">
        <v>100</v>
      </c>
      <c r="E83" s="73"/>
      <c r="F83" s="74"/>
      <c r="G83" s="119"/>
    </row>
    <row r="84" spans="1:7" ht="17" thickBot="1">
      <c r="A84" s="75" t="s">
        <v>101</v>
      </c>
      <c r="B84" s="76"/>
      <c r="C84" s="77"/>
      <c r="D84" s="82" t="s">
        <v>102</v>
      </c>
      <c r="E84" s="83"/>
      <c r="F84" s="84"/>
      <c r="G84" s="119"/>
    </row>
    <row r="85" spans="1:7" ht="17" thickBot="1">
      <c r="A85" s="85" t="s">
        <v>103</v>
      </c>
      <c r="B85" s="86"/>
      <c r="C85" s="86"/>
      <c r="D85" s="86"/>
      <c r="E85" s="86"/>
      <c r="F85" s="87"/>
      <c r="G85" s="119"/>
    </row>
    <row r="86" spans="1:7" ht="17" thickBot="1">
      <c r="A86" s="88" t="s">
        <v>104</v>
      </c>
      <c r="B86" s="89"/>
      <c r="C86" s="89"/>
      <c r="D86" s="89"/>
      <c r="E86" s="89"/>
      <c r="F86" s="90"/>
      <c r="G86" s="119"/>
    </row>
    <row r="87" spans="1:7">
      <c r="A87" s="91" t="s">
        <v>105</v>
      </c>
      <c r="B87" s="91"/>
      <c r="C87" s="92"/>
      <c r="D87" s="93" t="s">
        <v>106</v>
      </c>
      <c r="E87" s="93"/>
      <c r="F87" s="93"/>
      <c r="G87" s="119"/>
    </row>
    <row r="88" spans="1:7">
      <c r="A88" s="94" t="s">
        <v>107</v>
      </c>
      <c r="B88" s="94"/>
      <c r="C88" s="95"/>
      <c r="D88" s="96" t="s">
        <v>108</v>
      </c>
      <c r="E88" s="96"/>
      <c r="F88" s="96"/>
      <c r="G88" s="119"/>
    </row>
    <row r="89" spans="1:7">
      <c r="A89" s="94" t="s">
        <v>109</v>
      </c>
      <c r="B89" s="94"/>
      <c r="C89" s="95"/>
      <c r="D89" s="96" t="s">
        <v>110</v>
      </c>
      <c r="E89" s="96"/>
      <c r="F89" s="96"/>
      <c r="G89" s="119"/>
    </row>
    <row r="90" spans="1:7" ht="39" customHeight="1" thickBot="1">
      <c r="A90" s="97" t="s">
        <v>111</v>
      </c>
      <c r="B90" s="98"/>
      <c r="C90" s="99"/>
      <c r="D90" s="100" t="s">
        <v>112</v>
      </c>
      <c r="E90" s="101"/>
      <c r="F90" s="102"/>
      <c r="G90" s="119"/>
    </row>
    <row r="91" spans="1:7" ht="17" thickBot="1">
      <c r="A91" s="103" t="s">
        <v>113</v>
      </c>
      <c r="B91" s="104"/>
      <c r="C91" s="105"/>
      <c r="D91" s="106"/>
      <c r="E91" s="106"/>
      <c r="F91" s="107"/>
      <c r="G91" s="119"/>
    </row>
    <row r="92" spans="1:7" ht="17" thickBot="1">
      <c r="A92" s="103" t="s">
        <v>114</v>
      </c>
      <c r="B92" s="108"/>
      <c r="C92" s="109"/>
      <c r="D92" s="110"/>
      <c r="E92" s="106"/>
      <c r="F92" s="107"/>
      <c r="G92" s="119"/>
    </row>
    <row r="93" spans="1:7" ht="63" customHeight="1" thickBot="1">
      <c r="A93" s="111" t="s">
        <v>115</v>
      </c>
      <c r="B93" s="112"/>
      <c r="C93" s="112"/>
      <c r="D93" s="112"/>
      <c r="E93" s="112"/>
      <c r="F93" s="113"/>
      <c r="G93" s="123"/>
    </row>
  </sheetData>
  <mergeCells count="116">
    <mergeCell ref="A92:B92"/>
    <mergeCell ref="C92:F92"/>
    <mergeCell ref="A93:F93"/>
    <mergeCell ref="F72:G72"/>
    <mergeCell ref="D13:F13"/>
    <mergeCell ref="A89:B89"/>
    <mergeCell ref="D89:F89"/>
    <mergeCell ref="A90:B90"/>
    <mergeCell ref="D90:F90"/>
    <mergeCell ref="A91:B91"/>
    <mergeCell ref="C91:F91"/>
    <mergeCell ref="A85:F85"/>
    <mergeCell ref="A86:F86"/>
    <mergeCell ref="A87:B87"/>
    <mergeCell ref="D87:F87"/>
    <mergeCell ref="A88:B88"/>
    <mergeCell ref="D88:F88"/>
    <mergeCell ref="A82:B82"/>
    <mergeCell ref="D82:F82"/>
    <mergeCell ref="A83:B83"/>
    <mergeCell ref="D83:F83"/>
    <mergeCell ref="A84:B84"/>
    <mergeCell ref="D84:F84"/>
    <mergeCell ref="A79:B79"/>
    <mergeCell ref="D79:F79"/>
    <mergeCell ref="A80:B80"/>
    <mergeCell ref="D80:F80"/>
    <mergeCell ref="A81:B81"/>
    <mergeCell ref="D81:F81"/>
    <mergeCell ref="A76:B76"/>
    <mergeCell ref="D76:F76"/>
    <mergeCell ref="A77:B77"/>
    <mergeCell ref="D77:F77"/>
    <mergeCell ref="A78:B78"/>
    <mergeCell ref="D78:F78"/>
    <mergeCell ref="A72:E72"/>
    <mergeCell ref="A73:B73"/>
    <mergeCell ref="D73:F73"/>
    <mergeCell ref="A74:B74"/>
    <mergeCell ref="D74:F74"/>
    <mergeCell ref="A75:B75"/>
    <mergeCell ref="D75:F75"/>
    <mergeCell ref="B65:C65"/>
    <mergeCell ref="B66:C66"/>
    <mergeCell ref="B67:C67"/>
    <mergeCell ref="B69:C69"/>
    <mergeCell ref="B70:C70"/>
    <mergeCell ref="B71:C71"/>
    <mergeCell ref="B57:C57"/>
    <mergeCell ref="B58:C58"/>
    <mergeCell ref="A59:F59"/>
    <mergeCell ref="B60:C60"/>
    <mergeCell ref="B62:C62"/>
    <mergeCell ref="B64:C64"/>
    <mergeCell ref="B50:C50"/>
    <mergeCell ref="B51:C51"/>
    <mergeCell ref="B52:C52"/>
    <mergeCell ref="B53:C53"/>
    <mergeCell ref="B55:C55"/>
    <mergeCell ref="A56:F56"/>
    <mergeCell ref="B43:C43"/>
    <mergeCell ref="B44:C44"/>
    <mergeCell ref="B45:C45"/>
    <mergeCell ref="B46:C46"/>
    <mergeCell ref="A47:F47"/>
    <mergeCell ref="A48:A49"/>
    <mergeCell ref="B48:C49"/>
    <mergeCell ref="G48:G49"/>
    <mergeCell ref="B37:C37"/>
    <mergeCell ref="B38:C38"/>
    <mergeCell ref="A39:F39"/>
    <mergeCell ref="B40:C40"/>
    <mergeCell ref="B41:C41"/>
    <mergeCell ref="B42:C42"/>
    <mergeCell ref="B31:C31"/>
    <mergeCell ref="B32:C32"/>
    <mergeCell ref="B33:C33"/>
    <mergeCell ref="B34:C34"/>
    <mergeCell ref="B35:C35"/>
    <mergeCell ref="B36:C36"/>
    <mergeCell ref="B25:C25"/>
    <mergeCell ref="B26:C26"/>
    <mergeCell ref="B27:C27"/>
    <mergeCell ref="A28:F28"/>
    <mergeCell ref="B29:C29"/>
    <mergeCell ref="B30:C30"/>
    <mergeCell ref="B18:C18"/>
    <mergeCell ref="B19:C19"/>
    <mergeCell ref="B21:C21"/>
    <mergeCell ref="B22:C22"/>
    <mergeCell ref="A23:F23"/>
    <mergeCell ref="B24:C24"/>
    <mergeCell ref="A12:B12"/>
    <mergeCell ref="C12:F12"/>
    <mergeCell ref="B14:C14"/>
    <mergeCell ref="B16:C16"/>
    <mergeCell ref="B17:C17"/>
    <mergeCell ref="A8:B8"/>
    <mergeCell ref="C8:F8"/>
    <mergeCell ref="A9:B9"/>
    <mergeCell ref="C9:F9"/>
    <mergeCell ref="C10:F10"/>
    <mergeCell ref="A11:B11"/>
    <mergeCell ref="C11:F11"/>
    <mergeCell ref="A5:B5"/>
    <mergeCell ref="E5:F5"/>
    <mergeCell ref="A6:B6"/>
    <mergeCell ref="C6:F6"/>
    <mergeCell ref="A7:B7"/>
    <mergeCell ref="C7:F7"/>
    <mergeCell ref="A1:B2"/>
    <mergeCell ref="C1:F2"/>
    <mergeCell ref="A3:B3"/>
    <mergeCell ref="C3:F3"/>
    <mergeCell ref="A4:B4"/>
    <mergeCell ref="C4:F4"/>
  </mergeCells>
  <pageMargins left="0.7" right="0.7" top="0.78740157499999996" bottom="0.78740157499999996"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2023-01-17T13:30:29Z</dcterms:created>
  <dcterms:modified xsi:type="dcterms:W3CDTF">2023-01-17T13:52:56Z</dcterms:modified>
</cp:coreProperties>
</file>