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ls/Desktop/devoti/neue order forms/"/>
    </mc:Choice>
  </mc:AlternateContent>
  <xr:revisionPtr revIDLastSave="0" documentId="13_ncr:1_{EB86B8A2-D951-3647-A593-2FAC49F7C4CC}" xr6:coauthVersionLast="47" xr6:coauthVersionMax="47" xr10:uidLastSave="{00000000-0000-0000-0000-000000000000}"/>
  <bookViews>
    <workbookView xWindow="11260" yWindow="840" windowWidth="35780" windowHeight="23340" xr2:uid="{B78C738E-6DD5-8844-9E28-6E65A159AB36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1" l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14" i="1"/>
  <c r="D6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6" i="1"/>
  <c r="E31" i="1" l="1"/>
  <c r="E32" i="1" s="1"/>
</calcChain>
</file>

<file path=xl/sharedStrings.xml><?xml version="1.0" encoding="utf-8"?>
<sst xmlns="http://schemas.openxmlformats.org/spreadsheetml/2006/main" count="62" uniqueCount="58">
  <si>
    <t>2023     Devoti-One    ORDER FORM</t>
  </si>
  <si>
    <t>€uros</t>
  </si>
  <si>
    <t>Quantity</t>
  </si>
  <si>
    <t>price each</t>
  </si>
  <si>
    <t>Total</t>
  </si>
  <si>
    <t>Devoti-One comprising</t>
  </si>
  <si>
    <t>Fully fitted hull (Harken) built with extensive use of carbon fibre, using foam construction</t>
  </si>
  <si>
    <t xml:space="preserve">from CNC mould, wings adjustable for weight equalisation when racing. </t>
  </si>
  <si>
    <t>All fittings including control lines.</t>
  </si>
  <si>
    <t>Rudder and daggerboard, 2 piece carbon mast, carbon boom and pole</t>
  </si>
  <si>
    <t>fully battened main sail 11,4 sqm, spinnaker 13,2 sqm</t>
  </si>
  <si>
    <t xml:space="preserve">Complete and ready to sail </t>
  </si>
  <si>
    <t>TackTick T060 Micro Compass</t>
  </si>
  <si>
    <t>Upgrade on Carbon tiller extension</t>
  </si>
  <si>
    <t>Central laminated rib on the floor</t>
  </si>
  <si>
    <t>Non-standard colour (Special colours design - price will be negotiated)</t>
  </si>
  <si>
    <t>Zinc Galvanized Steel Launching trolley</t>
  </si>
  <si>
    <t>Aluminium Launching trolley</t>
  </si>
  <si>
    <t>Devoti-One transport top cover - polyester</t>
  </si>
  <si>
    <t>Devoti-One transport undercover - polyester</t>
  </si>
  <si>
    <t>Devoti-One regata top cover - polyester</t>
  </si>
  <si>
    <t>Devoti-One padded combi bag</t>
  </si>
  <si>
    <t>Devoti-One padded rudderstock/tiller bag</t>
  </si>
  <si>
    <t>Devoti-One padded wing covers - pair</t>
  </si>
  <si>
    <t>Devoti-One mast padded cover – bottom part</t>
  </si>
  <si>
    <t>Devoti-One mast padded cover – top part</t>
  </si>
  <si>
    <t>Devoti-One padded boom cover</t>
  </si>
  <si>
    <t>Special accessories discount for whole covers package</t>
  </si>
  <si>
    <t>Shrink-wrap packing (applicable if not collected personally)</t>
  </si>
  <si>
    <t>Total EXW Devoti yard</t>
  </si>
  <si>
    <t>Quote for onward delivery on request.</t>
  </si>
  <si>
    <t>EUR 4 000,00 per boat deposit is payable immediately to confirm order. Balance is payable before shipment.</t>
  </si>
  <si>
    <t>Goods remain the property of Devoti Sailing s.r.o. until paid in full.</t>
  </si>
  <si>
    <t>Colours:</t>
  </si>
  <si>
    <t>Deck in white as standard.</t>
  </si>
  <si>
    <t>Hull</t>
  </si>
  <si>
    <t>White Hull</t>
  </si>
  <si>
    <t>Deck options</t>
  </si>
  <si>
    <t>White, Light Blue, Pastel green, Light grey, Aquamarine blue, Red, White with carbon inserts</t>
  </si>
  <si>
    <t>Floor/nonslip</t>
  </si>
  <si>
    <t>White with light grey anti-slip</t>
  </si>
  <si>
    <t>Wings/nonslip</t>
  </si>
  <si>
    <t>Gennaker</t>
  </si>
  <si>
    <t>TBC</t>
  </si>
  <si>
    <t>Customer details</t>
  </si>
  <si>
    <t>Name:</t>
  </si>
  <si>
    <t>Address:</t>
  </si>
  <si>
    <t>Country:</t>
  </si>
  <si>
    <t>Telephone:</t>
  </si>
  <si>
    <t>Mobile:</t>
  </si>
  <si>
    <t>email:</t>
  </si>
  <si>
    <t xml:space="preserve">DELIVERY: </t>
  </si>
  <si>
    <t>I confirm that by paying the required deposit I accept the terms-of-business of Devoti Sailing s.r.o.</t>
  </si>
  <si>
    <t>www.devotisailing.com/devotisailing_terms_of_business.pdf</t>
  </si>
  <si>
    <t>Date:</t>
  </si>
  <si>
    <t>VAT @ 19% must be added unless proof of VAT registration or export from EU is received.</t>
  </si>
  <si>
    <t>Netto</t>
  </si>
  <si>
    <t>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</si>
</sst>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-2]\ #,##0.00"/>
    <numFmt numFmtId="165" formatCode="[$-F800]dddd\,\ mmmm\ dd\,\ yyyy"/>
  </numFmts>
  <fonts count="25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8"/>
      <name val="Arial CE"/>
    </font>
    <font>
      <i/>
      <sz val="22"/>
      <color indexed="62"/>
      <name val="Nina"/>
      <family val="2"/>
    </font>
    <font>
      <sz val="10"/>
      <name val="Arial CE"/>
      <family val="2"/>
      <charset val="238"/>
    </font>
    <font>
      <b/>
      <sz val="10"/>
      <name val="Arial CE"/>
    </font>
    <font>
      <b/>
      <sz val="10"/>
      <name val="Arial"/>
      <family val="2"/>
    </font>
    <font>
      <sz val="10"/>
      <name val="Arial CE"/>
      <charset val="238"/>
    </font>
    <font>
      <sz val="8"/>
      <name val="Arial"/>
      <family val="2"/>
    </font>
    <font>
      <sz val="8"/>
      <name val="Arial CE"/>
      <family val="2"/>
      <charset val="238"/>
    </font>
    <font>
      <b/>
      <sz val="8"/>
      <name val="Arial CE"/>
    </font>
    <font>
      <sz val="12"/>
      <name val="Arial CE"/>
      <family val="2"/>
      <charset val="238"/>
    </font>
    <font>
      <b/>
      <sz val="12"/>
      <name val="Arial"/>
      <family val="2"/>
    </font>
    <font>
      <b/>
      <sz val="12"/>
      <name val="Arial CE"/>
    </font>
    <font>
      <b/>
      <sz val="8"/>
      <name val="Arial"/>
      <family val="2"/>
    </font>
    <font>
      <b/>
      <sz val="12"/>
      <name val="Arial CE"/>
      <family val="2"/>
      <charset val="238"/>
    </font>
    <font>
      <sz val="8"/>
      <color indexed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 CE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sz val="10"/>
      <color theme="1"/>
      <name val="Arial ce"/>
    </font>
    <font>
      <sz val="8"/>
      <color theme="1"/>
      <name val="Arial ce"/>
    </font>
    <font>
      <b/>
      <sz val="10"/>
      <color theme="1"/>
      <name val="Arial ce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5">
    <xf numFmtId="0" fontId="0" fillId="0" borderId="0" xfId="0"/>
    <xf numFmtId="0" fontId="4" fillId="0" borderId="1" xfId="0" applyFont="1" applyBorder="1"/>
    <xf numFmtId="0" fontId="4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 applyAlignment="1">
      <alignment horizontal="center"/>
    </xf>
    <xf numFmtId="0" fontId="6" fillId="0" borderId="7" xfId="0" applyFont="1" applyBorder="1" applyAlignment="1" applyProtection="1">
      <alignment horizontal="center"/>
      <protection locked="0"/>
    </xf>
    <xf numFmtId="0" fontId="5" fillId="0" borderId="0" xfId="0" applyFont="1"/>
    <xf numFmtId="164" fontId="7" fillId="0" borderId="0" xfId="0" applyNumberFormat="1" applyFont="1" applyAlignment="1">
      <alignment horizontal="right"/>
    </xf>
    <xf numFmtId="164" fontId="5" fillId="0" borderId="8" xfId="0" applyNumberFormat="1" applyFont="1" applyBorder="1" applyAlignment="1">
      <alignment horizontal="right"/>
    </xf>
    <xf numFmtId="0" fontId="5" fillId="0" borderId="7" xfId="0" applyFont="1" applyBorder="1" applyAlignment="1" applyProtection="1">
      <alignment horizontal="center"/>
      <protection locked="0"/>
    </xf>
    <xf numFmtId="0" fontId="8" fillId="0" borderId="0" xfId="0" applyFont="1"/>
    <xf numFmtId="164" fontId="4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164" fontId="10" fillId="0" borderId="8" xfId="0" applyNumberFormat="1" applyFont="1" applyBorder="1" applyAlignment="1">
      <alignment horizontal="right"/>
    </xf>
    <xf numFmtId="0" fontId="9" fillId="0" borderId="0" xfId="0" applyFont="1"/>
    <xf numFmtId="0" fontId="11" fillId="0" borderId="7" xfId="0" applyFont="1" applyBorder="1"/>
    <xf numFmtId="0" fontId="12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164" fontId="13" fillId="0" borderId="8" xfId="0" applyNumberFormat="1" applyFont="1" applyBorder="1" applyAlignment="1">
      <alignment horizontal="right"/>
    </xf>
    <xf numFmtId="0" fontId="14" fillId="0" borderId="0" xfId="0" applyFont="1"/>
    <xf numFmtId="0" fontId="15" fillId="0" borderId="0" xfId="0" applyFont="1" applyAlignment="1">
      <alignment horizontal="center"/>
    </xf>
    <xf numFmtId="0" fontId="11" fillId="0" borderId="8" xfId="0" applyFont="1" applyBorder="1" applyAlignment="1">
      <alignment horizontal="center"/>
    </xf>
    <xf numFmtId="0" fontId="16" fillId="0" borderId="7" xfId="0" applyFont="1" applyBorder="1"/>
    <xf numFmtId="0" fontId="11" fillId="0" borderId="4" xfId="0" applyFont="1" applyBorder="1"/>
    <xf numFmtId="0" fontId="11" fillId="0" borderId="5" xfId="0" applyFont="1" applyBorder="1"/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7" fillId="0" borderId="1" xfId="0" applyFont="1" applyBorder="1"/>
    <xf numFmtId="0" fontId="17" fillId="0" borderId="2" xfId="0" applyFont="1" applyBorder="1"/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7" fillId="0" borderId="7" xfId="0" applyFont="1" applyBorder="1"/>
    <xf numFmtId="0" fontId="17" fillId="0" borderId="0" xfId="0" applyFont="1"/>
    <xf numFmtId="0" fontId="18" fillId="0" borderId="0" xfId="0" applyFont="1"/>
    <xf numFmtId="0" fontId="12" fillId="0" borderId="1" xfId="0" applyFont="1" applyBorder="1"/>
    <xf numFmtId="0" fontId="11" fillId="0" borderId="2" xfId="0" applyFont="1" applyBorder="1"/>
    <xf numFmtId="0" fontId="6" fillId="0" borderId="7" xfId="0" applyFont="1" applyBorder="1"/>
    <xf numFmtId="0" fontId="11" fillId="0" borderId="0" xfId="0" applyFont="1" applyProtection="1">
      <protection locked="0"/>
    </xf>
    <xf numFmtId="0" fontId="1" fillId="0" borderId="0" xfId="1" applyBorder="1" applyAlignment="1" applyProtection="1">
      <protection locked="0"/>
    </xf>
    <xf numFmtId="0" fontId="19" fillId="0" borderId="5" xfId="0" applyFont="1" applyBorder="1" applyProtection="1">
      <protection locked="0"/>
    </xf>
    <xf numFmtId="0" fontId="20" fillId="0" borderId="1" xfId="0" applyFont="1" applyBorder="1"/>
    <xf numFmtId="0" fontId="21" fillId="0" borderId="2" xfId="0" applyFont="1" applyBorder="1"/>
    <xf numFmtId="0" fontId="21" fillId="0" borderId="2" xfId="0" applyFont="1" applyBorder="1" applyAlignment="1">
      <alignment horizontal="center"/>
    </xf>
    <xf numFmtId="0" fontId="1" fillId="0" borderId="0" xfId="1" applyAlignment="1" applyProtection="1"/>
    <xf numFmtId="0" fontId="6" fillId="0" borderId="4" xfId="0" applyFont="1" applyBorder="1"/>
    <xf numFmtId="165" fontId="11" fillId="0" borderId="5" xfId="0" applyNumberFormat="1" applyFont="1" applyBorder="1" applyProtection="1">
      <protection locked="0"/>
    </xf>
    <xf numFmtId="0" fontId="22" fillId="0" borderId="0" xfId="0" applyFont="1"/>
    <xf numFmtId="164" fontId="23" fillId="0" borderId="0" xfId="0" applyNumberFormat="1" applyFont="1"/>
    <xf numFmtId="164" fontId="22" fillId="0" borderId="0" xfId="0" applyNumberFormat="1" applyFont="1"/>
    <xf numFmtId="0" fontId="24" fillId="0" borderId="0" xfId="0" applyFont="1" applyAlignment="1">
      <alignment horizontal="center"/>
    </xf>
    <xf numFmtId="0" fontId="22" fillId="0" borderId="5" xfId="0" applyFont="1" applyBorder="1"/>
    <xf numFmtId="0" fontId="0" fillId="0" borderId="5" xfId="0" applyBorder="1"/>
    <xf numFmtId="164" fontId="11" fillId="0" borderId="8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evotisailing.com/devotisailing_terms_of_busines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A9067-C23B-B643-BC34-EFE3D20EBC89}">
  <dimension ref="A1:E56"/>
  <sheetViews>
    <sheetView tabSelected="1" topLeftCell="A6" zoomScale="140" zoomScaleNormal="140" workbookViewId="0">
      <selection activeCell="C32" sqref="C32"/>
    </sheetView>
  </sheetViews>
  <sheetFormatPr baseColWidth="10" defaultRowHeight="16"/>
  <cols>
    <col min="1" max="1" width="19" customWidth="1"/>
    <col min="2" max="2" width="69" customWidth="1"/>
    <col min="4" max="4" width="14.1640625" customWidth="1"/>
  </cols>
  <sheetData>
    <row r="1" spans="1:5" ht="17" thickTop="1">
      <c r="A1" s="59" t="s">
        <v>0</v>
      </c>
      <c r="B1" s="60"/>
      <c r="C1" s="60"/>
      <c r="D1" s="61"/>
    </row>
    <row r="2" spans="1:5" ht="17" thickBot="1">
      <c r="A2" s="62"/>
      <c r="B2" s="63"/>
      <c r="C2" s="63"/>
      <c r="D2" s="64"/>
    </row>
    <row r="3" spans="1:5" ht="17" thickTop="1">
      <c r="A3" s="1"/>
      <c r="B3" s="2"/>
      <c r="C3" s="3" t="s">
        <v>1</v>
      </c>
      <c r="D3" s="52"/>
      <c r="E3" s="4" t="s">
        <v>1</v>
      </c>
    </row>
    <row r="4" spans="1:5">
      <c r="A4" s="5" t="s">
        <v>2</v>
      </c>
      <c r="B4" s="6"/>
      <c r="C4" s="7" t="s">
        <v>3</v>
      </c>
      <c r="D4" s="52"/>
      <c r="E4" s="8" t="s">
        <v>4</v>
      </c>
    </row>
    <row r="5" spans="1:5">
      <c r="A5" s="9"/>
      <c r="B5" s="6"/>
      <c r="C5" s="7" t="s">
        <v>56</v>
      </c>
      <c r="D5" s="55" t="s">
        <v>57</v>
      </c>
      <c r="E5" s="10"/>
    </row>
    <row r="6" spans="1:5">
      <c r="A6" s="11">
        <v>0</v>
      </c>
      <c r="B6" s="12" t="s">
        <v>5</v>
      </c>
      <c r="C6" s="13">
        <v>13990</v>
      </c>
      <c r="D6" s="54">
        <f>C6*1.19</f>
        <v>16648.099999999999</v>
      </c>
      <c r="E6" s="14">
        <f>C6*A6</f>
        <v>0</v>
      </c>
    </row>
    <row r="7" spans="1:5">
      <c r="A7" s="15"/>
      <c r="B7" s="16" t="s">
        <v>6</v>
      </c>
      <c r="C7" s="17"/>
      <c r="D7" s="52"/>
      <c r="E7" s="14"/>
    </row>
    <row r="8" spans="1:5">
      <c r="A8" s="15"/>
      <c r="B8" s="16" t="s">
        <v>7</v>
      </c>
      <c r="C8" s="17"/>
      <c r="D8" s="52"/>
      <c r="E8" s="14"/>
    </row>
    <row r="9" spans="1:5">
      <c r="A9" s="15"/>
      <c r="B9" s="16" t="s">
        <v>8</v>
      </c>
      <c r="C9" s="17"/>
      <c r="D9" s="52"/>
      <c r="E9" s="14"/>
    </row>
    <row r="10" spans="1:5">
      <c r="A10" s="15"/>
      <c r="B10" s="16" t="s">
        <v>9</v>
      </c>
      <c r="C10" s="17"/>
      <c r="D10" s="52"/>
      <c r="E10" s="14"/>
    </row>
    <row r="11" spans="1:5">
      <c r="A11" s="15"/>
      <c r="B11" s="16" t="s">
        <v>10</v>
      </c>
      <c r="C11" s="17"/>
      <c r="D11" s="52"/>
      <c r="E11" s="14"/>
    </row>
    <row r="12" spans="1:5">
      <c r="A12" s="15"/>
      <c r="B12" s="16" t="s">
        <v>11</v>
      </c>
      <c r="C12" s="18"/>
      <c r="D12" s="52"/>
      <c r="E12" s="19"/>
    </row>
    <row r="13" spans="1:5">
      <c r="A13" s="15"/>
      <c r="B13" s="16"/>
      <c r="C13" s="18"/>
      <c r="D13" s="52"/>
      <c r="E13" s="19"/>
    </row>
    <row r="14" spans="1:5">
      <c r="A14" s="15">
        <v>0</v>
      </c>
      <c r="B14" s="16" t="s">
        <v>12</v>
      </c>
      <c r="C14" s="18">
        <v>298</v>
      </c>
      <c r="D14" s="53">
        <f>C14*1.19</f>
        <v>354.62</v>
      </c>
      <c r="E14" s="19">
        <f>C14*A14</f>
        <v>0</v>
      </c>
    </row>
    <row r="15" spans="1:5">
      <c r="A15" s="15">
        <v>0</v>
      </c>
      <c r="B15" s="16" t="s">
        <v>13</v>
      </c>
      <c r="C15" s="18">
        <v>50</v>
      </c>
      <c r="D15" s="53">
        <f t="shared" ref="D15:D30" si="0">C15*1.19</f>
        <v>59.5</v>
      </c>
      <c r="E15" s="19">
        <f t="shared" ref="E15:E30" si="1">C15*A15</f>
        <v>0</v>
      </c>
    </row>
    <row r="16" spans="1:5">
      <c r="A16" s="15">
        <v>0</v>
      </c>
      <c r="B16" s="20" t="s">
        <v>14</v>
      </c>
      <c r="C16" s="18">
        <v>150</v>
      </c>
      <c r="D16" s="53">
        <f t="shared" si="0"/>
        <v>178.5</v>
      </c>
      <c r="E16" s="19">
        <f t="shared" si="1"/>
        <v>0</v>
      </c>
    </row>
    <row r="17" spans="1:5">
      <c r="A17" s="15">
        <v>0</v>
      </c>
      <c r="B17" s="16" t="s">
        <v>15</v>
      </c>
      <c r="C17" s="18">
        <v>300</v>
      </c>
      <c r="D17" s="53">
        <f t="shared" si="0"/>
        <v>357</v>
      </c>
      <c r="E17" s="19">
        <f t="shared" si="1"/>
        <v>0</v>
      </c>
    </row>
    <row r="18" spans="1:5">
      <c r="A18" s="15">
        <v>0</v>
      </c>
      <c r="B18" s="16" t="s">
        <v>16</v>
      </c>
      <c r="C18" s="18">
        <v>370</v>
      </c>
      <c r="D18" s="53">
        <f t="shared" si="0"/>
        <v>440.29999999999995</v>
      </c>
      <c r="E18" s="19">
        <f t="shared" si="1"/>
        <v>0</v>
      </c>
    </row>
    <row r="19" spans="1:5">
      <c r="A19" s="15">
        <v>0</v>
      </c>
      <c r="B19" s="20" t="s">
        <v>17</v>
      </c>
      <c r="C19" s="18">
        <v>500</v>
      </c>
      <c r="D19" s="53">
        <f t="shared" si="0"/>
        <v>595</v>
      </c>
      <c r="E19" s="19">
        <f t="shared" si="1"/>
        <v>0</v>
      </c>
    </row>
    <row r="20" spans="1:5">
      <c r="A20" s="15">
        <v>0</v>
      </c>
      <c r="B20" s="20" t="s">
        <v>18</v>
      </c>
      <c r="C20" s="18">
        <v>170</v>
      </c>
      <c r="D20" s="53">
        <f t="shared" si="0"/>
        <v>202.29999999999998</v>
      </c>
      <c r="E20" s="19">
        <f t="shared" si="1"/>
        <v>0</v>
      </c>
    </row>
    <row r="21" spans="1:5">
      <c r="A21" s="15">
        <v>0</v>
      </c>
      <c r="B21" s="20" t="s">
        <v>19</v>
      </c>
      <c r="C21" s="18">
        <v>170</v>
      </c>
      <c r="D21" s="53">
        <f t="shared" si="0"/>
        <v>202.29999999999998</v>
      </c>
      <c r="E21" s="19">
        <f t="shared" si="1"/>
        <v>0</v>
      </c>
    </row>
    <row r="22" spans="1:5">
      <c r="A22" s="15">
        <v>0</v>
      </c>
      <c r="B22" s="20" t="s">
        <v>20</v>
      </c>
      <c r="C22" s="18">
        <v>250</v>
      </c>
      <c r="D22" s="53">
        <f t="shared" si="0"/>
        <v>297.5</v>
      </c>
      <c r="E22" s="19">
        <f t="shared" si="1"/>
        <v>0</v>
      </c>
    </row>
    <row r="23" spans="1:5">
      <c r="A23" s="15">
        <v>0</v>
      </c>
      <c r="B23" s="20" t="s">
        <v>21</v>
      </c>
      <c r="C23" s="18">
        <v>80</v>
      </c>
      <c r="D23" s="53">
        <f t="shared" si="0"/>
        <v>95.199999999999989</v>
      </c>
      <c r="E23" s="19">
        <f t="shared" si="1"/>
        <v>0</v>
      </c>
    </row>
    <row r="24" spans="1:5">
      <c r="A24" s="15">
        <v>0</v>
      </c>
      <c r="B24" s="20" t="s">
        <v>22</v>
      </c>
      <c r="C24" s="18">
        <v>60</v>
      </c>
      <c r="D24" s="53">
        <f t="shared" si="0"/>
        <v>71.399999999999991</v>
      </c>
      <c r="E24" s="19">
        <f t="shared" si="1"/>
        <v>0</v>
      </c>
    </row>
    <row r="25" spans="1:5">
      <c r="A25" s="15">
        <v>0</v>
      </c>
      <c r="B25" s="20" t="s">
        <v>23</v>
      </c>
      <c r="C25" s="18">
        <v>180</v>
      </c>
      <c r="D25" s="53">
        <f t="shared" si="0"/>
        <v>214.2</v>
      </c>
      <c r="E25" s="19">
        <f t="shared" si="1"/>
        <v>0</v>
      </c>
    </row>
    <row r="26" spans="1:5">
      <c r="A26" s="15">
        <v>0</v>
      </c>
      <c r="B26" s="20" t="s">
        <v>24</v>
      </c>
      <c r="C26" s="18">
        <v>70</v>
      </c>
      <c r="D26" s="53">
        <f t="shared" si="0"/>
        <v>83.3</v>
      </c>
      <c r="E26" s="19">
        <f t="shared" si="1"/>
        <v>0</v>
      </c>
    </row>
    <row r="27" spans="1:5">
      <c r="A27" s="15">
        <v>0</v>
      </c>
      <c r="B27" s="20" t="s">
        <v>25</v>
      </c>
      <c r="C27" s="18">
        <v>70</v>
      </c>
      <c r="D27" s="53">
        <f t="shared" si="0"/>
        <v>83.3</v>
      </c>
      <c r="E27" s="19">
        <f t="shared" si="1"/>
        <v>0</v>
      </c>
    </row>
    <row r="28" spans="1:5">
      <c r="A28" s="15">
        <v>0</v>
      </c>
      <c r="B28" s="20" t="s">
        <v>26</v>
      </c>
      <c r="C28" s="18">
        <v>70</v>
      </c>
      <c r="D28" s="53">
        <f t="shared" si="0"/>
        <v>83.3</v>
      </c>
      <c r="E28" s="19">
        <f t="shared" si="1"/>
        <v>0</v>
      </c>
    </row>
    <row r="29" spans="1:5">
      <c r="A29" s="15">
        <v>0</v>
      </c>
      <c r="B29" s="20" t="s">
        <v>27</v>
      </c>
      <c r="C29" s="18">
        <v>-200</v>
      </c>
      <c r="D29" s="53">
        <f t="shared" si="0"/>
        <v>-238</v>
      </c>
      <c r="E29" s="19">
        <f t="shared" si="1"/>
        <v>0</v>
      </c>
    </row>
    <row r="30" spans="1:5">
      <c r="A30" s="15">
        <v>0</v>
      </c>
      <c r="B30" s="20" t="s">
        <v>28</v>
      </c>
      <c r="C30" s="18">
        <v>60</v>
      </c>
      <c r="D30" s="53">
        <f t="shared" si="0"/>
        <v>71.399999999999991</v>
      </c>
      <c r="E30" s="19">
        <f t="shared" si="1"/>
        <v>0</v>
      </c>
    </row>
    <row r="31" spans="1:5">
      <c r="A31" s="21"/>
      <c r="B31" s="22" t="s">
        <v>29</v>
      </c>
      <c r="C31" s="23"/>
      <c r="D31" s="52"/>
      <c r="E31" s="24">
        <f>SUM(E6:E30)</f>
        <v>0</v>
      </c>
    </row>
    <row r="32" spans="1:5">
      <c r="A32" s="21"/>
      <c r="B32" s="25" t="s">
        <v>55</v>
      </c>
      <c r="C32" s="26"/>
      <c r="D32" s="52" t="s">
        <v>57</v>
      </c>
      <c r="E32" s="58">
        <f>E31*1.19</f>
        <v>0</v>
      </c>
    </row>
    <row r="33" spans="1:5">
      <c r="A33" s="21"/>
      <c r="B33" s="25" t="s">
        <v>30</v>
      </c>
      <c r="C33" s="26"/>
      <c r="D33" s="52"/>
      <c r="E33" s="27"/>
    </row>
    <row r="34" spans="1:5">
      <c r="A34" s="28"/>
      <c r="B34" s="25" t="s">
        <v>31</v>
      </c>
      <c r="C34" s="26"/>
      <c r="D34" s="52"/>
      <c r="E34" s="27"/>
    </row>
    <row r="35" spans="1:5">
      <c r="A35" s="21"/>
      <c r="B35" s="25" t="s">
        <v>32</v>
      </c>
      <c r="C35" s="26"/>
      <c r="D35" s="52"/>
      <c r="E35" s="27"/>
    </row>
    <row r="36" spans="1:5" ht="17" thickBot="1">
      <c r="A36" s="29"/>
      <c r="B36" s="30"/>
      <c r="C36" s="31"/>
      <c r="D36" s="56"/>
      <c r="E36" s="32"/>
    </row>
    <row r="37" spans="1:5" ht="17" thickTop="1">
      <c r="A37" s="33" t="s">
        <v>33</v>
      </c>
      <c r="B37" s="34" t="s">
        <v>34</v>
      </c>
      <c r="C37" s="35"/>
      <c r="E37" s="27"/>
    </row>
    <row r="38" spans="1:5">
      <c r="A38" s="37" t="s">
        <v>35</v>
      </c>
      <c r="B38" s="38" t="s">
        <v>36</v>
      </c>
      <c r="C38" s="23"/>
      <c r="E38" s="27"/>
    </row>
    <row r="39" spans="1:5">
      <c r="A39" s="37" t="s">
        <v>37</v>
      </c>
      <c r="B39" s="39" t="s">
        <v>38</v>
      </c>
      <c r="C39" s="23"/>
      <c r="E39" s="27"/>
    </row>
    <row r="40" spans="1:5">
      <c r="A40" s="37" t="s">
        <v>39</v>
      </c>
      <c r="B40" s="38" t="s">
        <v>40</v>
      </c>
      <c r="C40" s="23"/>
      <c r="E40" s="27"/>
    </row>
    <row r="41" spans="1:5">
      <c r="A41" s="37" t="s">
        <v>41</v>
      </c>
      <c r="B41" s="38" t="s">
        <v>40</v>
      </c>
      <c r="C41" s="23"/>
      <c r="E41" s="27"/>
    </row>
    <row r="42" spans="1:5" ht="17" thickBot="1">
      <c r="A42" s="37" t="s">
        <v>42</v>
      </c>
      <c r="B42" s="39" t="s">
        <v>43</v>
      </c>
      <c r="C42" s="31"/>
      <c r="D42" s="57"/>
      <c r="E42" s="32"/>
    </row>
    <row r="43" spans="1:5" ht="17" thickTop="1">
      <c r="A43" s="40" t="s">
        <v>44</v>
      </c>
      <c r="B43" s="41"/>
      <c r="C43" s="35"/>
      <c r="E43" s="36"/>
    </row>
    <row r="44" spans="1:5">
      <c r="A44" s="42" t="s">
        <v>45</v>
      </c>
      <c r="B44" s="43"/>
      <c r="C44" s="23"/>
      <c r="E44" s="27"/>
    </row>
    <row r="45" spans="1:5">
      <c r="A45" s="42" t="s">
        <v>46</v>
      </c>
      <c r="B45" s="43"/>
      <c r="C45" s="23"/>
      <c r="E45" s="27"/>
    </row>
    <row r="46" spans="1:5">
      <c r="A46" s="42"/>
      <c r="B46" s="43"/>
      <c r="C46" s="23"/>
      <c r="E46" s="27"/>
    </row>
    <row r="47" spans="1:5">
      <c r="A47" s="42" t="s">
        <v>47</v>
      </c>
      <c r="B47" s="43"/>
      <c r="C47" s="23"/>
      <c r="E47" s="27"/>
    </row>
    <row r="48" spans="1:5">
      <c r="A48" s="42" t="s">
        <v>48</v>
      </c>
      <c r="B48" s="43"/>
      <c r="C48" s="23"/>
      <c r="E48" s="27"/>
    </row>
    <row r="49" spans="1:5">
      <c r="A49" s="42" t="s">
        <v>49</v>
      </c>
      <c r="B49" s="43"/>
      <c r="C49" s="23"/>
      <c r="E49" s="27"/>
    </row>
    <row r="50" spans="1:5">
      <c r="A50" s="42" t="s">
        <v>50</v>
      </c>
      <c r="B50" s="44"/>
      <c r="C50" s="23"/>
      <c r="E50" s="27"/>
    </row>
    <row r="51" spans="1:5" ht="17" thickBot="1">
      <c r="A51" s="29"/>
      <c r="B51" s="45" t="s">
        <v>51</v>
      </c>
      <c r="C51" s="31"/>
      <c r="D51" s="57"/>
      <c r="E51" s="32"/>
    </row>
    <row r="52" spans="1:5" ht="17" thickTop="1">
      <c r="A52" s="46" t="s">
        <v>52</v>
      </c>
      <c r="B52" s="47"/>
      <c r="C52" s="48"/>
      <c r="E52" s="27"/>
    </row>
    <row r="53" spans="1:5">
      <c r="A53" s="21"/>
      <c r="B53" s="49" t="s">
        <v>53</v>
      </c>
      <c r="C53" s="23"/>
      <c r="E53" s="27"/>
    </row>
    <row r="54" spans="1:5">
      <c r="A54" s="42" t="s">
        <v>45</v>
      </c>
      <c r="B54" s="43"/>
      <c r="C54" s="23"/>
      <c r="E54" s="27"/>
    </row>
    <row r="55" spans="1:5" ht="17" thickBot="1">
      <c r="A55" s="50" t="s">
        <v>54</v>
      </c>
      <c r="B55" s="51"/>
      <c r="C55" s="31"/>
      <c r="D55" s="57"/>
      <c r="E55" s="32"/>
    </row>
    <row r="56" spans="1:5" ht="17" thickTop="1"/>
  </sheetData>
  <protectedRanges>
    <protectedRange sqref="B54:B55" name="Range5_1"/>
    <protectedRange sqref="B44:B50" name="Range4_1"/>
    <protectedRange sqref="A30 A6:A15 A17 A19:A28" name="Range1_1_2_1"/>
    <protectedRange sqref="A16" name="Range1_1_1_2_1_1"/>
    <protectedRange sqref="A18" name="Range1_1_1_1_1"/>
  </protectedRanges>
  <mergeCells count="1">
    <mergeCell ref="A1:D2"/>
  </mergeCells>
  <hyperlinks>
    <hyperlink ref="B53" r:id="rId1" xr:uid="{B6B118C0-40FD-CF4A-B726-C62A5CD868E2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2023-01-17T13:15:08Z</dcterms:created>
  <dcterms:modified xsi:type="dcterms:W3CDTF">2023-01-17T14:36:43Z</dcterms:modified>
</cp:coreProperties>
</file>