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CloudStation\Devoti Sailing CZ\Karel\Karel II\FAKTURY DEVOTI, orders\PRICE LISTS_ORDER FORMS\ILCA\"/>
    </mc:Choice>
  </mc:AlternateContent>
  <xr:revisionPtr revIDLastSave="0" documentId="13_ncr:1_{1FE6A1D4-ABAE-4549-A3AE-D116FB103D5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Orderform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" l="1"/>
  <c r="D17" i="2" l="1"/>
  <c r="D11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18" i="2"/>
  <c r="D16" i="2"/>
  <c r="D15" i="2"/>
  <c r="D13" i="2"/>
  <c r="D12" i="2"/>
  <c r="D10" i="2"/>
  <c r="D9" i="2"/>
  <c r="D19" i="2" l="1"/>
  <c r="D62" i="2"/>
  <c r="D64" i="2" l="1"/>
</calcChain>
</file>

<file path=xl/sharedStrings.xml><?xml version="1.0" encoding="utf-8"?>
<sst xmlns="http://schemas.openxmlformats.org/spreadsheetml/2006/main" count="68" uniqueCount="62">
  <si>
    <t>ILCA 7 sail (Standard)</t>
  </si>
  <si>
    <t>ILCA 6 sail (Radial)</t>
  </si>
  <si>
    <t>ILCA 4 sail (4.7)</t>
  </si>
  <si>
    <t>MK2 battens</t>
  </si>
  <si>
    <t>Radial battens</t>
  </si>
  <si>
    <t>Top Mast - Aluminium</t>
  </si>
  <si>
    <t>Top Mast - Composite</t>
  </si>
  <si>
    <t>Boom</t>
  </si>
  <si>
    <t>ILCA 7 bottom mast</t>
  </si>
  <si>
    <t>ILCA 6 bottom mast - Aluminium</t>
  </si>
  <si>
    <t>ILCA 6 bottom mast - Composite</t>
  </si>
  <si>
    <t>ILCA 4 bottom mast</t>
  </si>
  <si>
    <t>Centerboard</t>
  </si>
  <si>
    <t>Ruder blade</t>
  </si>
  <si>
    <t>Rudderhead</t>
  </si>
  <si>
    <t>Total</t>
  </si>
  <si>
    <t>Fitted hull</t>
  </si>
  <si>
    <t>Tiller - Carbon (Rooster)</t>
  </si>
  <si>
    <t>Top Cover</t>
  </si>
  <si>
    <t>Bottom Cover</t>
  </si>
  <si>
    <t>Mast Cover</t>
  </si>
  <si>
    <t>Rudder bag</t>
  </si>
  <si>
    <t>Ex. VAT price</t>
  </si>
  <si>
    <t>Autobailer</t>
  </si>
  <si>
    <t>Grabrail</t>
  </si>
  <si>
    <t>Gudgeon</t>
  </si>
  <si>
    <t>Amount (FILL IN)</t>
  </si>
  <si>
    <t>Total ex. VAT ex works Devoti yard</t>
  </si>
  <si>
    <t>Transport</t>
  </si>
  <si>
    <t>Despatch day</t>
  </si>
  <si>
    <t>Order #</t>
  </si>
  <si>
    <t>Gorilla tiller incl. extension (ALU)</t>
  </si>
  <si>
    <t>Tiller extension - Carbon</t>
  </si>
  <si>
    <t>HK Boom Block</t>
  </si>
  <si>
    <t>HK Boom Block with becket</t>
  </si>
  <si>
    <t>HK Traveler Block</t>
  </si>
  <si>
    <t>HK Vang body</t>
  </si>
  <si>
    <t>HK Vang block set</t>
  </si>
  <si>
    <t>Deck Cleat base</t>
  </si>
  <si>
    <t>Deck Cleat base incl. HK Cleats</t>
  </si>
  <si>
    <t>Deck block fitting</t>
  </si>
  <si>
    <t>Deck block fitting incl. HK Blocks</t>
  </si>
  <si>
    <t>Mast Vang Tang - Allen</t>
  </si>
  <si>
    <t>Gooseneck - Allen</t>
  </si>
  <si>
    <t>Boom vang plate - Allen</t>
  </si>
  <si>
    <t>Vang Curved key - Allen</t>
  </si>
  <si>
    <t>Boats</t>
  </si>
  <si>
    <t>Parts</t>
  </si>
  <si>
    <t>Complete ILCA Aluminium version  (x):</t>
  </si>
  <si>
    <t>Complete ILCA Carbon version  (xx):</t>
  </si>
  <si>
    <t xml:space="preserve">ILCA 4 </t>
  </si>
  <si>
    <t>ILCA 6</t>
  </si>
  <si>
    <t>ILCA 7</t>
  </si>
  <si>
    <t xml:space="preserve"> - upgrade composite bottom mast</t>
  </si>
  <si>
    <t>Total ex. VAT Boats</t>
  </si>
  <si>
    <t>Total ex. VAT Parts</t>
  </si>
  <si>
    <t>Trolley Practic Set-Up</t>
  </si>
  <si>
    <t>Trolley Steel</t>
  </si>
  <si>
    <t xml:space="preserve">(x) Fully fitted hull incl. Harken ratchet block and hiking strap, top and bottom mast - aluminium, boom, sail, sail numbers, battens, rudder incl. Rudder head, centerboard, aluminium tiller and tiller extention, rope set, Harken vang and Harken blocks for control lines </t>
  </si>
  <si>
    <t>(xx) Version upgraded on carbon top mast and carbon tiller and extention</t>
  </si>
  <si>
    <t>ILCA Priced Orderform</t>
  </si>
  <si>
    <t>Customer: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</si>
</sst>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0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13" xfId="0" applyBorder="1"/>
    <xf numFmtId="164" fontId="0" fillId="0" borderId="12" xfId="0" applyNumberFormat="1" applyBorder="1"/>
    <xf numFmtId="0" fontId="0" fillId="5" borderId="5" xfId="0" applyFill="1" applyBorder="1"/>
    <xf numFmtId="0" fontId="0" fillId="5" borderId="7" xfId="0" applyFill="1" applyBorder="1"/>
    <xf numFmtId="0" fontId="1" fillId="5" borderId="7" xfId="0" applyFont="1" applyFill="1" applyBorder="1"/>
    <xf numFmtId="0" fontId="0" fillId="5" borderId="8" xfId="0" applyFill="1" applyBorder="1"/>
    <xf numFmtId="0" fontId="0" fillId="5" borderId="16" xfId="0" applyFill="1" applyBorder="1"/>
    <xf numFmtId="0" fontId="0" fillId="4" borderId="0" xfId="0" applyFill="1" applyBorder="1"/>
    <xf numFmtId="0" fontId="0" fillId="5" borderId="23" xfId="0" applyFill="1" applyBorder="1"/>
    <xf numFmtId="0" fontId="0" fillId="4" borderId="25" xfId="0" applyFill="1" applyBorder="1"/>
    <xf numFmtId="164" fontId="0" fillId="0" borderId="0" xfId="0" applyNumberFormat="1"/>
    <xf numFmtId="0" fontId="0" fillId="3" borderId="10" xfId="0" applyFill="1" applyBorder="1"/>
    <xf numFmtId="0" fontId="0" fillId="0" borderId="21" xfId="0" applyBorder="1"/>
    <xf numFmtId="0" fontId="0" fillId="3" borderId="5" xfId="0" applyFill="1" applyBorder="1"/>
    <xf numFmtId="164" fontId="0" fillId="3" borderId="5" xfId="0" applyNumberFormat="1" applyFill="1" applyBorder="1"/>
    <xf numFmtId="164" fontId="0" fillId="3" borderId="1" xfId="0" applyNumberFormat="1" applyFill="1" applyBorder="1"/>
    <xf numFmtId="0" fontId="0" fillId="6" borderId="7" xfId="0" applyFill="1" applyBorder="1"/>
    <xf numFmtId="164" fontId="0" fillId="6" borderId="2" xfId="0" applyNumberFormat="1" applyFill="1" applyBorder="1"/>
    <xf numFmtId="164" fontId="0" fillId="6" borderId="6" xfId="0" applyNumberFormat="1" applyFill="1" applyBorder="1"/>
    <xf numFmtId="0" fontId="1" fillId="6" borderId="7" xfId="0" applyFont="1" applyFill="1" applyBorder="1"/>
    <xf numFmtId="164" fontId="0" fillId="6" borderId="3" xfId="0" applyNumberFormat="1" applyFill="1" applyBorder="1"/>
    <xf numFmtId="0" fontId="0" fillId="6" borderId="7" xfId="0" applyFont="1" applyFill="1" applyBorder="1"/>
    <xf numFmtId="0" fontId="0" fillId="6" borderId="8" xfId="0" applyFill="1" applyBorder="1"/>
    <xf numFmtId="164" fontId="0" fillId="6" borderId="14" xfId="0" applyNumberFormat="1" applyFill="1" applyBorder="1"/>
    <xf numFmtId="0" fontId="0" fillId="2" borderId="25" xfId="0" applyFill="1" applyBorder="1"/>
    <xf numFmtId="0" fontId="0" fillId="2" borderId="26" xfId="0" applyFill="1" applyBorder="1"/>
    <xf numFmtId="164" fontId="0" fillId="2" borderId="27" xfId="0" applyNumberFormat="1" applyFill="1" applyBorder="1"/>
    <xf numFmtId="164" fontId="0" fillId="2" borderId="1" xfId="0" applyNumberFormat="1" applyFill="1" applyBorder="1"/>
    <xf numFmtId="164" fontId="0" fillId="7" borderId="23" xfId="0" applyNumberFormat="1" applyFill="1" applyBorder="1"/>
    <xf numFmtId="164" fontId="0" fillId="7" borderId="24" xfId="0" applyNumberFormat="1" applyFill="1" applyBorder="1"/>
    <xf numFmtId="164" fontId="0" fillId="7" borderId="16" xfId="0" applyNumberFormat="1" applyFill="1" applyBorder="1"/>
    <xf numFmtId="164" fontId="0" fillId="7" borderId="20" xfId="0" applyNumberFormat="1" applyFill="1" applyBorder="1"/>
    <xf numFmtId="0" fontId="0" fillId="5" borderId="28" xfId="0" applyFill="1" applyBorder="1"/>
    <xf numFmtId="164" fontId="0" fillId="7" borderId="28" xfId="0" applyNumberFormat="1" applyFill="1" applyBorder="1"/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164" fontId="0" fillId="7" borderId="34" xfId="0" applyNumberFormat="1" applyFill="1" applyBorder="1"/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35" xfId="0" applyBorder="1"/>
    <xf numFmtId="0" fontId="0" fillId="0" borderId="36" xfId="0" applyBorder="1"/>
    <xf numFmtId="0" fontId="0" fillId="0" borderId="1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" xfId="0" applyBorder="1"/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5" borderId="35" xfId="0" applyFill="1" applyBorder="1"/>
    <xf numFmtId="0" fontId="0" fillId="0" borderId="36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2" xfId="0" applyBorder="1"/>
    <xf numFmtId="0" fontId="0" fillId="0" borderId="37" xfId="0" applyBorder="1"/>
    <xf numFmtId="0" fontId="3" fillId="0" borderId="18" xfId="0" applyFont="1" applyBorder="1" applyAlignment="1">
      <alignment horizontal="center" vertical="center"/>
    </xf>
    <xf numFmtId="0" fontId="0" fillId="0" borderId="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5B800-EE40-4CE4-B7DB-BA7969D3EBA9}">
  <dimension ref="A1:G72"/>
  <sheetViews>
    <sheetView tabSelected="1" topLeftCell="A49" workbookViewId="0">
      <selection activeCell="H19" sqref="H19"/>
    </sheetView>
  </sheetViews>
  <sheetFormatPr defaultRowHeight="15" x14ac:dyDescent="0.25"/>
  <cols>
    <col min="1" max="1" width="35.42578125" customWidth="1"/>
    <col min="2" max="2" width="15.7109375" customWidth="1"/>
    <col min="3" max="3" width="14.85546875" customWidth="1"/>
    <col min="4" max="4" width="15.28515625" customWidth="1"/>
    <col min="6" max="6" width="12" customWidth="1"/>
    <col min="7" max="7" width="10.85546875" bestFit="1" customWidth="1"/>
  </cols>
  <sheetData>
    <row r="1" spans="1:7" x14ac:dyDescent="0.25">
      <c r="A1" s="42" t="s">
        <v>60</v>
      </c>
      <c r="B1" s="43"/>
      <c r="C1" s="43"/>
      <c r="D1" s="44"/>
    </row>
    <row r="2" spans="1:7" ht="15" customHeight="1" thickBot="1" x14ac:dyDescent="0.3">
      <c r="A2" s="45"/>
      <c r="B2" s="46"/>
      <c r="C2" s="46"/>
      <c r="D2" s="47"/>
    </row>
    <row r="3" spans="1:7" ht="15" customHeight="1" x14ac:dyDescent="0.25">
      <c r="A3" s="76" t="s">
        <v>30</v>
      </c>
      <c r="B3" s="83"/>
      <c r="C3" s="73" t="s">
        <v>29</v>
      </c>
      <c r="D3" s="74" t="s">
        <v>28</v>
      </c>
    </row>
    <row r="4" spans="1:7" ht="15" customHeight="1" x14ac:dyDescent="0.25">
      <c r="A4" s="77" t="s">
        <v>61</v>
      </c>
      <c r="B4" s="69"/>
      <c r="C4" s="69"/>
      <c r="D4" s="75"/>
    </row>
    <row r="5" spans="1:7" ht="15" customHeight="1" x14ac:dyDescent="0.25">
      <c r="A5" s="78"/>
      <c r="B5" s="70"/>
      <c r="C5" s="70"/>
      <c r="D5" s="79"/>
    </row>
    <row r="6" spans="1:7" ht="15" customHeight="1" x14ac:dyDescent="0.25">
      <c r="A6" s="78"/>
      <c r="B6" s="70"/>
      <c r="C6" s="70"/>
      <c r="D6" s="80"/>
    </row>
    <row r="7" spans="1:7" ht="15.75" thickBot="1" x14ac:dyDescent="0.3">
      <c r="A7" s="84"/>
      <c r="B7" s="81"/>
      <c r="C7" s="81"/>
      <c r="D7" s="82"/>
    </row>
    <row r="8" spans="1:7" ht="15.75" thickBot="1" x14ac:dyDescent="0.3">
      <c r="A8" s="8" t="s">
        <v>46</v>
      </c>
      <c r="B8" s="71" t="s">
        <v>26</v>
      </c>
      <c r="C8" s="8" t="s">
        <v>22</v>
      </c>
      <c r="D8" s="72" t="s">
        <v>15</v>
      </c>
    </row>
    <row r="9" spans="1:7" x14ac:dyDescent="0.25">
      <c r="A9" s="24" t="s">
        <v>16</v>
      </c>
      <c r="B9" s="11">
        <v>0</v>
      </c>
      <c r="C9" s="25">
        <v>4132.2299999999996</v>
      </c>
      <c r="D9" s="26">
        <f>C9*B9</f>
        <v>0</v>
      </c>
      <c r="F9" s="18"/>
      <c r="G9" s="18"/>
    </row>
    <row r="10" spans="1:7" x14ac:dyDescent="0.25">
      <c r="A10" s="27" t="s">
        <v>48</v>
      </c>
      <c r="B10" s="12"/>
      <c r="C10" s="28"/>
      <c r="D10" s="28">
        <f t="shared" ref="D10:D61" si="0">C10*B10</f>
        <v>0</v>
      </c>
      <c r="F10" s="18"/>
      <c r="G10" s="18"/>
    </row>
    <row r="11" spans="1:7" x14ac:dyDescent="0.25">
      <c r="A11" s="29" t="s">
        <v>50</v>
      </c>
      <c r="B11" s="11">
        <v>0</v>
      </c>
      <c r="C11" s="28">
        <v>5825</v>
      </c>
      <c r="D11" s="28">
        <f>C11*B11</f>
        <v>0</v>
      </c>
      <c r="F11" s="18"/>
      <c r="G11" s="18"/>
    </row>
    <row r="12" spans="1:7" x14ac:dyDescent="0.25">
      <c r="A12" s="24" t="s">
        <v>51</v>
      </c>
      <c r="B12" s="11">
        <v>0</v>
      </c>
      <c r="C12" s="28">
        <v>5908.3333333333339</v>
      </c>
      <c r="D12" s="28">
        <f t="shared" si="0"/>
        <v>0</v>
      </c>
      <c r="F12" s="18"/>
      <c r="G12" s="18"/>
    </row>
    <row r="13" spans="1:7" x14ac:dyDescent="0.25">
      <c r="A13" s="24" t="s">
        <v>52</v>
      </c>
      <c r="B13" s="11">
        <v>0</v>
      </c>
      <c r="C13" s="28">
        <v>5991.666666666667</v>
      </c>
      <c r="D13" s="28">
        <f t="shared" si="0"/>
        <v>0</v>
      </c>
      <c r="F13" s="18"/>
      <c r="G13" s="18"/>
    </row>
    <row r="14" spans="1:7" x14ac:dyDescent="0.25">
      <c r="A14" s="27" t="s">
        <v>49</v>
      </c>
      <c r="B14" s="11"/>
      <c r="C14" s="28">
        <v>0</v>
      </c>
      <c r="D14" s="28"/>
      <c r="F14" s="18"/>
      <c r="G14" s="18"/>
    </row>
    <row r="15" spans="1:7" x14ac:dyDescent="0.25">
      <c r="A15" s="29" t="s">
        <v>50</v>
      </c>
      <c r="B15" s="11">
        <v>0</v>
      </c>
      <c r="C15" s="28">
        <v>6416.666666666667</v>
      </c>
      <c r="D15" s="28">
        <f t="shared" si="0"/>
        <v>0</v>
      </c>
      <c r="F15" s="18"/>
      <c r="G15" s="18"/>
    </row>
    <row r="16" spans="1:7" x14ac:dyDescent="0.25">
      <c r="A16" s="24" t="s">
        <v>51</v>
      </c>
      <c r="B16" s="11">
        <v>0</v>
      </c>
      <c r="C16" s="28">
        <v>6491.666666666667</v>
      </c>
      <c r="D16" s="28">
        <f t="shared" si="0"/>
        <v>0</v>
      </c>
      <c r="F16" s="18"/>
      <c r="G16" s="18"/>
    </row>
    <row r="17" spans="1:7" x14ac:dyDescent="0.25">
      <c r="A17" s="24" t="s">
        <v>53</v>
      </c>
      <c r="B17" s="13">
        <v>0</v>
      </c>
      <c r="C17" s="31">
        <v>587.5</v>
      </c>
      <c r="D17" s="31">
        <f t="shared" si="0"/>
        <v>0</v>
      </c>
      <c r="F17" s="18"/>
      <c r="G17" s="18"/>
    </row>
    <row r="18" spans="1:7" ht="15.75" thickBot="1" x14ac:dyDescent="0.3">
      <c r="A18" s="30" t="s">
        <v>52</v>
      </c>
      <c r="B18" s="13">
        <v>0</v>
      </c>
      <c r="C18" s="31">
        <v>6575</v>
      </c>
      <c r="D18" s="31">
        <f t="shared" si="0"/>
        <v>0</v>
      </c>
      <c r="F18" s="18"/>
      <c r="G18" s="18"/>
    </row>
    <row r="19" spans="1:7" ht="15.75" thickBot="1" x14ac:dyDescent="0.3">
      <c r="A19" s="19" t="s">
        <v>54</v>
      </c>
      <c r="B19" s="21"/>
      <c r="C19" s="22">
        <v>0</v>
      </c>
      <c r="D19" s="23">
        <f>SUM(D9:D18)</f>
        <v>0</v>
      </c>
      <c r="F19" s="18"/>
      <c r="G19" s="18"/>
    </row>
    <row r="20" spans="1:7" ht="15.75" thickBot="1" x14ac:dyDescent="0.3">
      <c r="A20" s="48"/>
      <c r="B20" s="15"/>
      <c r="C20" s="6"/>
      <c r="D20" s="9"/>
      <c r="F20" s="18"/>
      <c r="G20" s="18"/>
    </row>
    <row r="21" spans="1:7" ht="15.75" thickBot="1" x14ac:dyDescent="0.3">
      <c r="A21" s="17" t="s">
        <v>47</v>
      </c>
      <c r="B21" s="10" t="s">
        <v>26</v>
      </c>
      <c r="C21" s="1" t="s">
        <v>22</v>
      </c>
      <c r="D21" s="7" t="s">
        <v>15</v>
      </c>
      <c r="F21" s="18"/>
      <c r="G21" s="18"/>
    </row>
    <row r="22" spans="1:7" x14ac:dyDescent="0.25">
      <c r="A22" s="50" t="s">
        <v>0</v>
      </c>
      <c r="B22" s="16">
        <v>0</v>
      </c>
      <c r="C22" s="36">
        <v>500</v>
      </c>
      <c r="D22" s="37">
        <f t="shared" si="0"/>
        <v>0</v>
      </c>
      <c r="F22" s="18"/>
      <c r="G22" s="18"/>
    </row>
    <row r="23" spans="1:7" x14ac:dyDescent="0.25">
      <c r="A23" s="51" t="s">
        <v>1</v>
      </c>
      <c r="B23" s="14">
        <v>0</v>
      </c>
      <c r="C23" s="38">
        <v>466.66666666666669</v>
      </c>
      <c r="D23" s="39">
        <f t="shared" si="0"/>
        <v>0</v>
      </c>
      <c r="F23" s="18"/>
      <c r="G23" s="18"/>
    </row>
    <row r="24" spans="1:7" x14ac:dyDescent="0.25">
      <c r="A24" s="51" t="s">
        <v>2</v>
      </c>
      <c r="B24" s="14">
        <v>0</v>
      </c>
      <c r="C24" s="38">
        <v>391.66666666666669</v>
      </c>
      <c r="D24" s="39">
        <f t="shared" si="0"/>
        <v>0</v>
      </c>
      <c r="F24" s="18"/>
      <c r="G24" s="18"/>
    </row>
    <row r="25" spans="1:7" x14ac:dyDescent="0.25">
      <c r="A25" s="51" t="s">
        <v>3</v>
      </c>
      <c r="B25" s="14">
        <v>0</v>
      </c>
      <c r="C25" s="38">
        <v>39.666666666666671</v>
      </c>
      <c r="D25" s="39">
        <f t="shared" si="0"/>
        <v>0</v>
      </c>
      <c r="F25" s="18"/>
      <c r="G25" s="18"/>
    </row>
    <row r="26" spans="1:7" x14ac:dyDescent="0.25">
      <c r="A26" s="51" t="s">
        <v>4</v>
      </c>
      <c r="B26" s="14">
        <v>0</v>
      </c>
      <c r="C26" s="38">
        <v>28.333333333333336</v>
      </c>
      <c r="D26" s="39">
        <f t="shared" si="0"/>
        <v>0</v>
      </c>
      <c r="F26" s="18"/>
      <c r="G26" s="18"/>
    </row>
    <row r="27" spans="1:7" x14ac:dyDescent="0.25">
      <c r="A27" s="51" t="s">
        <v>5</v>
      </c>
      <c r="B27" s="14">
        <v>0</v>
      </c>
      <c r="C27" s="38">
        <v>154.16666666666669</v>
      </c>
      <c r="D27" s="39">
        <f t="shared" si="0"/>
        <v>0</v>
      </c>
      <c r="F27" s="18"/>
      <c r="G27" s="18"/>
    </row>
    <row r="28" spans="1:7" x14ac:dyDescent="0.25">
      <c r="A28" s="51" t="s">
        <v>6</v>
      </c>
      <c r="B28" s="14">
        <v>0</v>
      </c>
      <c r="C28" s="38">
        <v>529.16666666666674</v>
      </c>
      <c r="D28" s="39">
        <f t="shared" si="0"/>
        <v>0</v>
      </c>
      <c r="F28" s="18"/>
      <c r="G28" s="18"/>
    </row>
    <row r="29" spans="1:7" x14ac:dyDescent="0.25">
      <c r="A29" s="51" t="s">
        <v>7</v>
      </c>
      <c r="B29" s="14">
        <v>0</v>
      </c>
      <c r="C29" s="38">
        <v>208.33333333333334</v>
      </c>
      <c r="D29" s="39">
        <f t="shared" si="0"/>
        <v>0</v>
      </c>
      <c r="F29" s="18"/>
      <c r="G29" s="18"/>
    </row>
    <row r="30" spans="1:7" x14ac:dyDescent="0.25">
      <c r="A30" s="51" t="s">
        <v>8</v>
      </c>
      <c r="B30" s="14">
        <v>0</v>
      </c>
      <c r="C30" s="38">
        <v>200</v>
      </c>
      <c r="D30" s="39">
        <f t="shared" si="0"/>
        <v>0</v>
      </c>
      <c r="F30" s="18"/>
      <c r="G30" s="18"/>
    </row>
    <row r="31" spans="1:7" x14ac:dyDescent="0.25">
      <c r="A31" s="51" t="s">
        <v>9</v>
      </c>
      <c r="B31" s="14">
        <v>0</v>
      </c>
      <c r="C31" s="38">
        <v>183.33333333333334</v>
      </c>
      <c r="D31" s="39">
        <f t="shared" si="0"/>
        <v>0</v>
      </c>
      <c r="F31" s="18"/>
      <c r="G31" s="18"/>
    </row>
    <row r="32" spans="1:7" x14ac:dyDescent="0.25">
      <c r="A32" s="51" t="s">
        <v>10</v>
      </c>
      <c r="B32" s="14">
        <v>0</v>
      </c>
      <c r="C32" s="38">
        <v>770.83333333333337</v>
      </c>
      <c r="D32" s="39">
        <f t="shared" si="0"/>
        <v>0</v>
      </c>
      <c r="F32" s="18"/>
      <c r="G32" s="18"/>
    </row>
    <row r="33" spans="1:7" x14ac:dyDescent="0.25">
      <c r="A33" s="51" t="s">
        <v>11</v>
      </c>
      <c r="B33" s="14">
        <v>0</v>
      </c>
      <c r="C33" s="38">
        <v>162.5</v>
      </c>
      <c r="D33" s="39">
        <f t="shared" si="0"/>
        <v>0</v>
      </c>
      <c r="F33" s="18"/>
      <c r="G33" s="18"/>
    </row>
    <row r="34" spans="1:7" x14ac:dyDescent="0.25">
      <c r="A34" s="51" t="s">
        <v>12</v>
      </c>
      <c r="B34" s="14">
        <v>0</v>
      </c>
      <c r="C34" s="38">
        <v>437.5</v>
      </c>
      <c r="D34" s="39">
        <f t="shared" si="0"/>
        <v>0</v>
      </c>
      <c r="F34" s="18"/>
      <c r="G34" s="18"/>
    </row>
    <row r="35" spans="1:7" x14ac:dyDescent="0.25">
      <c r="A35" s="51" t="s">
        <v>13</v>
      </c>
      <c r="B35" s="14">
        <v>0</v>
      </c>
      <c r="C35" s="38">
        <v>258.33333333333337</v>
      </c>
      <c r="D35" s="39">
        <f t="shared" si="0"/>
        <v>0</v>
      </c>
      <c r="F35" s="18"/>
      <c r="G35" s="18"/>
    </row>
    <row r="36" spans="1:7" x14ac:dyDescent="0.25">
      <c r="A36" s="51" t="s">
        <v>14</v>
      </c>
      <c r="B36" s="14">
        <v>0</v>
      </c>
      <c r="C36" s="38">
        <v>145.83333333333334</v>
      </c>
      <c r="D36" s="39">
        <f t="shared" si="0"/>
        <v>0</v>
      </c>
      <c r="F36" s="18"/>
      <c r="G36" s="18"/>
    </row>
    <row r="37" spans="1:7" x14ac:dyDescent="0.25">
      <c r="A37" s="51" t="s">
        <v>23</v>
      </c>
      <c r="B37" s="14">
        <v>0</v>
      </c>
      <c r="C37" s="38">
        <v>20.833333333333336</v>
      </c>
      <c r="D37" s="39">
        <f t="shared" si="0"/>
        <v>0</v>
      </c>
      <c r="F37" s="18"/>
      <c r="G37" s="18"/>
    </row>
    <row r="38" spans="1:7" x14ac:dyDescent="0.25">
      <c r="A38" s="51" t="s">
        <v>24</v>
      </c>
      <c r="B38" s="14">
        <v>0</v>
      </c>
      <c r="C38" s="38">
        <v>16.666666666666668</v>
      </c>
      <c r="D38" s="39">
        <f t="shared" si="0"/>
        <v>0</v>
      </c>
      <c r="F38" s="18"/>
      <c r="G38" s="18"/>
    </row>
    <row r="39" spans="1:7" x14ac:dyDescent="0.25">
      <c r="A39" s="51" t="s">
        <v>25</v>
      </c>
      <c r="B39" s="14">
        <v>0</v>
      </c>
      <c r="C39" s="38">
        <v>5</v>
      </c>
      <c r="D39" s="39">
        <f t="shared" si="0"/>
        <v>0</v>
      </c>
      <c r="F39" s="18"/>
      <c r="G39" s="18"/>
    </row>
    <row r="40" spans="1:7" x14ac:dyDescent="0.25">
      <c r="A40" s="51" t="s">
        <v>33</v>
      </c>
      <c r="B40" s="14">
        <v>0</v>
      </c>
      <c r="C40" s="38">
        <v>13.333333333333334</v>
      </c>
      <c r="D40" s="39">
        <f t="shared" si="0"/>
        <v>0</v>
      </c>
      <c r="F40" s="18"/>
      <c r="G40" s="18"/>
    </row>
    <row r="41" spans="1:7" x14ac:dyDescent="0.25">
      <c r="A41" s="51" t="s">
        <v>34</v>
      </c>
      <c r="B41" s="14">
        <v>0</v>
      </c>
      <c r="C41" s="38">
        <v>16.25</v>
      </c>
      <c r="D41" s="39">
        <f t="shared" si="0"/>
        <v>0</v>
      </c>
      <c r="F41" s="18"/>
      <c r="G41" s="18"/>
    </row>
    <row r="42" spans="1:7" x14ac:dyDescent="0.25">
      <c r="A42" s="51" t="s">
        <v>35</v>
      </c>
      <c r="B42" s="14">
        <v>0</v>
      </c>
      <c r="C42" s="38">
        <v>42.916666666666671</v>
      </c>
      <c r="D42" s="39">
        <f t="shared" si="0"/>
        <v>0</v>
      </c>
      <c r="F42" s="18"/>
      <c r="G42" s="18"/>
    </row>
    <row r="43" spans="1:7" x14ac:dyDescent="0.25">
      <c r="A43" s="51" t="s">
        <v>36</v>
      </c>
      <c r="B43" s="14">
        <v>0</v>
      </c>
      <c r="C43" s="38">
        <v>137.08333333333334</v>
      </c>
      <c r="D43" s="39">
        <f t="shared" si="0"/>
        <v>0</v>
      </c>
      <c r="F43" s="18"/>
      <c r="G43" s="18"/>
    </row>
    <row r="44" spans="1:7" x14ac:dyDescent="0.25">
      <c r="A44" s="51" t="s">
        <v>37</v>
      </c>
      <c r="B44" s="14">
        <v>0</v>
      </c>
      <c r="C44" s="38">
        <v>212.08333333333334</v>
      </c>
      <c r="D44" s="39">
        <f t="shared" si="0"/>
        <v>0</v>
      </c>
      <c r="F44" s="18"/>
      <c r="G44" s="18"/>
    </row>
    <row r="45" spans="1:7" x14ac:dyDescent="0.25">
      <c r="A45" s="51" t="s">
        <v>38</v>
      </c>
      <c r="B45" s="14">
        <v>0</v>
      </c>
      <c r="C45" s="38">
        <v>16.25</v>
      </c>
      <c r="D45" s="39">
        <f t="shared" si="0"/>
        <v>0</v>
      </c>
      <c r="F45" s="18"/>
      <c r="G45" s="18"/>
    </row>
    <row r="46" spans="1:7" x14ac:dyDescent="0.25">
      <c r="A46" s="51" t="s">
        <v>39</v>
      </c>
      <c r="B46" s="14">
        <v>0</v>
      </c>
      <c r="C46" s="38">
        <v>87.5</v>
      </c>
      <c r="D46" s="39">
        <f t="shared" si="0"/>
        <v>0</v>
      </c>
      <c r="F46" s="18"/>
      <c r="G46" s="18"/>
    </row>
    <row r="47" spans="1:7" x14ac:dyDescent="0.25">
      <c r="A47" s="51" t="s">
        <v>40</v>
      </c>
      <c r="B47" s="14">
        <v>0</v>
      </c>
      <c r="C47" s="38">
        <v>18.333333333333336</v>
      </c>
      <c r="D47" s="39">
        <f t="shared" si="0"/>
        <v>0</v>
      </c>
      <c r="F47" s="18"/>
      <c r="G47" s="18"/>
    </row>
    <row r="48" spans="1:7" x14ac:dyDescent="0.25">
      <c r="A48" s="51" t="s">
        <v>41</v>
      </c>
      <c r="B48" s="14">
        <v>0</v>
      </c>
      <c r="C48" s="38">
        <v>58.333333333333336</v>
      </c>
      <c r="D48" s="39">
        <f t="shared" si="0"/>
        <v>0</v>
      </c>
      <c r="F48" s="18"/>
      <c r="G48" s="18"/>
    </row>
    <row r="49" spans="1:7" x14ac:dyDescent="0.25">
      <c r="A49" s="51" t="s">
        <v>42</v>
      </c>
      <c r="B49" s="14">
        <v>0</v>
      </c>
      <c r="C49" s="38">
        <v>8.3333333333333339</v>
      </c>
      <c r="D49" s="39">
        <f t="shared" si="0"/>
        <v>0</v>
      </c>
      <c r="F49" s="18"/>
      <c r="G49" s="18"/>
    </row>
    <row r="50" spans="1:7" x14ac:dyDescent="0.25">
      <c r="A50" s="51" t="s">
        <v>43</v>
      </c>
      <c r="B50" s="14">
        <v>0</v>
      </c>
      <c r="C50" s="38">
        <v>19.166666666666668</v>
      </c>
      <c r="D50" s="39">
        <f t="shared" si="0"/>
        <v>0</v>
      </c>
      <c r="F50" s="18"/>
      <c r="G50" s="18"/>
    </row>
    <row r="51" spans="1:7" x14ac:dyDescent="0.25">
      <c r="A51" s="51" t="s">
        <v>44</v>
      </c>
      <c r="B51" s="14">
        <v>0</v>
      </c>
      <c r="C51" s="38">
        <v>12.916666666666668</v>
      </c>
      <c r="D51" s="39">
        <f t="shared" si="0"/>
        <v>0</v>
      </c>
      <c r="F51" s="18"/>
      <c r="G51" s="18"/>
    </row>
    <row r="52" spans="1:7" x14ac:dyDescent="0.25">
      <c r="A52" s="51" t="s">
        <v>45</v>
      </c>
      <c r="B52" s="14">
        <v>0</v>
      </c>
      <c r="C52" s="38">
        <v>6.666666666666667</v>
      </c>
      <c r="D52" s="39">
        <f t="shared" si="0"/>
        <v>0</v>
      </c>
      <c r="F52" s="18"/>
      <c r="G52" s="18"/>
    </row>
    <row r="53" spans="1:7" x14ac:dyDescent="0.25">
      <c r="A53" s="51" t="s">
        <v>17</v>
      </c>
      <c r="B53" s="14">
        <v>0</v>
      </c>
      <c r="C53" s="38">
        <v>200</v>
      </c>
      <c r="D53" s="39">
        <f t="shared" si="0"/>
        <v>0</v>
      </c>
      <c r="F53" s="18"/>
      <c r="G53" s="18"/>
    </row>
    <row r="54" spans="1:7" x14ac:dyDescent="0.25">
      <c r="A54" s="51" t="s">
        <v>32</v>
      </c>
      <c r="B54" s="14">
        <v>0</v>
      </c>
      <c r="C54" s="38">
        <v>83.333333333333343</v>
      </c>
      <c r="D54" s="39">
        <f t="shared" si="0"/>
        <v>0</v>
      </c>
      <c r="F54" s="18"/>
      <c r="G54" s="18"/>
    </row>
    <row r="55" spans="1:7" x14ac:dyDescent="0.25">
      <c r="A55" s="51" t="s">
        <v>31</v>
      </c>
      <c r="B55" s="14">
        <v>0</v>
      </c>
      <c r="C55" s="38">
        <v>90</v>
      </c>
      <c r="D55" s="39">
        <f t="shared" si="0"/>
        <v>0</v>
      </c>
      <c r="F55" s="18"/>
      <c r="G55" s="18"/>
    </row>
    <row r="56" spans="1:7" x14ac:dyDescent="0.25">
      <c r="A56" s="51" t="s">
        <v>57</v>
      </c>
      <c r="B56" s="14">
        <v>0</v>
      </c>
      <c r="C56" s="38">
        <v>289.26</v>
      </c>
      <c r="D56" s="39">
        <f t="shared" si="0"/>
        <v>0</v>
      </c>
      <c r="F56" s="18"/>
      <c r="G56" s="18"/>
    </row>
    <row r="57" spans="1:7" x14ac:dyDescent="0.25">
      <c r="A57" s="51" t="s">
        <v>56</v>
      </c>
      <c r="B57" s="14">
        <v>0</v>
      </c>
      <c r="C57" s="38">
        <v>332.69</v>
      </c>
      <c r="D57" s="39">
        <f t="shared" si="0"/>
        <v>0</v>
      </c>
      <c r="F57" s="18"/>
      <c r="G57" s="18"/>
    </row>
    <row r="58" spans="1:7" x14ac:dyDescent="0.25">
      <c r="A58" s="51" t="s">
        <v>18</v>
      </c>
      <c r="B58" s="14">
        <v>0</v>
      </c>
      <c r="C58" s="38">
        <v>107.44</v>
      </c>
      <c r="D58" s="39">
        <f t="shared" si="0"/>
        <v>0</v>
      </c>
      <c r="F58" s="18"/>
      <c r="G58" s="18"/>
    </row>
    <row r="59" spans="1:7" x14ac:dyDescent="0.25">
      <c r="A59" s="51" t="s">
        <v>19</v>
      </c>
      <c r="B59" s="14">
        <v>0</v>
      </c>
      <c r="C59" s="38">
        <v>107.44</v>
      </c>
      <c r="D59" s="39">
        <f t="shared" si="0"/>
        <v>0</v>
      </c>
      <c r="F59" s="18"/>
      <c r="G59" s="18"/>
    </row>
    <row r="60" spans="1:7" x14ac:dyDescent="0.25">
      <c r="A60" s="51" t="s">
        <v>20</v>
      </c>
      <c r="B60" s="14">
        <v>0</v>
      </c>
      <c r="C60" s="38">
        <v>82.65</v>
      </c>
      <c r="D60" s="39">
        <f t="shared" si="0"/>
        <v>0</v>
      </c>
      <c r="F60" s="18"/>
      <c r="G60" s="18"/>
    </row>
    <row r="61" spans="1:7" ht="15.75" thickBot="1" x14ac:dyDescent="0.3">
      <c r="A61" s="52" t="s">
        <v>21</v>
      </c>
      <c r="B61" s="40">
        <v>0</v>
      </c>
      <c r="C61" s="41">
        <v>90.91</v>
      </c>
      <c r="D61" s="53">
        <f t="shared" si="0"/>
        <v>0</v>
      </c>
      <c r="F61" s="18"/>
      <c r="G61" s="18"/>
    </row>
    <row r="62" spans="1:7" ht="15.75" thickBot="1" x14ac:dyDescent="0.3">
      <c r="A62" s="32" t="s">
        <v>55</v>
      </c>
      <c r="B62" s="33"/>
      <c r="C62" s="34"/>
      <c r="D62" s="35">
        <f>SUM(D22:D61)</f>
        <v>0</v>
      </c>
    </row>
    <row r="63" spans="1:7" ht="15.75" thickBot="1" x14ac:dyDescent="0.3">
      <c r="A63" s="20"/>
      <c r="B63" s="5"/>
      <c r="C63" s="6"/>
      <c r="D63" s="9"/>
    </row>
    <row r="64" spans="1:7" ht="15.75" thickBot="1" x14ac:dyDescent="0.3">
      <c r="A64" s="3" t="s">
        <v>27</v>
      </c>
      <c r="B64" s="2"/>
      <c r="C64" s="2"/>
      <c r="D64" s="4">
        <f>D19+D62</f>
        <v>0</v>
      </c>
    </row>
    <row r="65" spans="1:4" ht="15.75" thickBot="1" x14ac:dyDescent="0.3">
      <c r="A65" s="48"/>
      <c r="B65" s="5"/>
      <c r="C65" s="5"/>
      <c r="D65" s="49"/>
    </row>
    <row r="66" spans="1:4" ht="15" customHeight="1" x14ac:dyDescent="0.25">
      <c r="A66" s="62" t="s">
        <v>58</v>
      </c>
      <c r="B66" s="63"/>
      <c r="C66" s="63"/>
      <c r="D66" s="64"/>
    </row>
    <row r="67" spans="1:4" x14ac:dyDescent="0.25">
      <c r="A67" s="54"/>
      <c r="B67" s="55"/>
      <c r="C67" s="55"/>
      <c r="D67" s="56"/>
    </row>
    <row r="68" spans="1:4" x14ac:dyDescent="0.25">
      <c r="A68" s="54"/>
      <c r="B68" s="55"/>
      <c r="C68" s="55"/>
      <c r="D68" s="56"/>
    </row>
    <row r="69" spans="1:4" ht="15.75" thickBot="1" x14ac:dyDescent="0.3">
      <c r="A69" s="65"/>
      <c r="B69" s="66"/>
      <c r="C69" s="66"/>
      <c r="D69" s="67"/>
    </row>
    <row r="70" spans="1:4" ht="15.75" thickBot="1" x14ac:dyDescent="0.3">
      <c r="A70" s="57"/>
      <c r="B70" s="58"/>
      <c r="C70" s="58"/>
      <c r="D70" s="59"/>
    </row>
    <row r="71" spans="1:4" ht="15.75" thickBot="1" x14ac:dyDescent="0.3">
      <c r="A71" s="3" t="s">
        <v>59</v>
      </c>
      <c r="B71" s="2"/>
      <c r="C71" s="2"/>
      <c r="D71" s="68"/>
    </row>
    <row r="72" spans="1:4" ht="15.75" thickBot="1" x14ac:dyDescent="0.3">
      <c r="A72" s="20"/>
      <c r="B72" s="60"/>
      <c r="C72" s="60"/>
      <c r="D72" s="61"/>
    </row>
  </sheetData>
  <mergeCells count="2">
    <mergeCell ref="A66:D69"/>
    <mergeCell ref="A1:D2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Orderform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Teplý</dc:creator>
  <cp:lastModifiedBy>Lucie</cp:lastModifiedBy>
  <cp:lastPrinted>2020-11-11T09:46:14Z</cp:lastPrinted>
  <dcterms:created xsi:type="dcterms:W3CDTF">2020-09-03T07:14:28Z</dcterms:created>
  <dcterms:modified xsi:type="dcterms:W3CDTF">2020-11-11T09:48:28Z</dcterms:modified>
</cp:coreProperties>
</file>